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Bid Documentation\Ohio\ODOT\April 2026 LTV LTN LTL\Sales Tools\"/>
    </mc:Choice>
  </mc:AlternateContent>
  <xr:revisionPtr revIDLastSave="0" documentId="13_ncr:1_{8AB5C646-CAEB-4F42-B876-C058B32021F9}" xr6:coauthVersionLast="47" xr6:coauthVersionMax="47" xr10:uidLastSave="{00000000-0000-0000-0000-000000000000}"/>
  <bookViews>
    <workbookView xWindow="50820" yWindow="300" windowWidth="15195" windowHeight="14325" xr2:uid="{26EF7DB7-75F6-4459-96B6-E6CEE8D6A498}"/>
  </bookViews>
  <sheets>
    <sheet name="Order Page" sheetId="1" r:id="rId1"/>
    <sheet name="Options Page" sheetId="2" r:id="rId2"/>
  </sheets>
  <definedNames>
    <definedName name="_xlnm.Print_Titles" localSheetId="0">'Order Page'!$1:$13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8" i="1" l="1"/>
  <c r="E44" i="1"/>
  <c r="A12" i="2" l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11" i="2"/>
  <c r="E35" i="2"/>
  <c r="E49" i="1"/>
  <c r="E34" i="1"/>
  <c r="E31" i="1"/>
  <c r="C4" i="2" l="1"/>
  <c r="E21" i="2"/>
  <c r="E20" i="2"/>
  <c r="E19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18" i="2"/>
  <c r="E17" i="2"/>
  <c r="E16" i="2"/>
  <c r="E15" i="2"/>
  <c r="E14" i="2"/>
  <c r="E13" i="2"/>
  <c r="E12" i="2"/>
  <c r="E6" i="2" l="1"/>
  <c r="B6" i="2"/>
  <c r="E11" i="2"/>
  <c r="E10" i="2"/>
  <c r="E39" i="1"/>
  <c r="E51" i="1"/>
  <c r="E41" i="1"/>
  <c r="E42" i="1"/>
  <c r="E38" i="1"/>
  <c r="E50" i="1"/>
  <c r="E47" i="1"/>
  <c r="E46" i="1"/>
  <c r="E37" i="1"/>
  <c r="E53" i="1"/>
  <c r="E36" i="1"/>
  <c r="E35" i="1"/>
  <c r="E33" i="1"/>
  <c r="E32" i="1"/>
  <c r="E29" i="1"/>
  <c r="E27" i="1"/>
  <c r="E22" i="1"/>
  <c r="E21" i="1"/>
  <c r="E20" i="1"/>
  <c r="E19" i="1"/>
  <c r="E18" i="1"/>
  <c r="E17" i="1"/>
  <c r="E15" i="1"/>
  <c r="E14" i="1"/>
  <c r="E56" i="1" l="1"/>
  <c r="E55" i="1"/>
  <c r="E57" i="1" l="1"/>
  <c r="E58" i="1" s="1"/>
</calcChain>
</file>

<file path=xl/sharedStrings.xml><?xml version="1.0" encoding="utf-8"?>
<sst xmlns="http://schemas.openxmlformats.org/spreadsheetml/2006/main" count="84" uniqueCount="72">
  <si>
    <t>Qty</t>
  </si>
  <si>
    <t>Unit Price</t>
  </si>
  <si>
    <t>Category</t>
  </si>
  <si>
    <t>Description</t>
  </si>
  <si>
    <t>Single Three Step Fold Away</t>
  </si>
  <si>
    <t>Double Three Step Fold Away</t>
  </si>
  <si>
    <t>Double Passenger Seat with Grab Rails</t>
  </si>
  <si>
    <t>Single Jump Seat</t>
  </si>
  <si>
    <t>Seat Belt Extenders</t>
  </si>
  <si>
    <t>1000 lb max. capacity</t>
  </si>
  <si>
    <t>Public Information System</t>
  </si>
  <si>
    <t>Passenger Call Bell System</t>
  </si>
  <si>
    <t>Energy Absorbing Front Bumper</t>
  </si>
  <si>
    <t>Heavy Duty Suspension</t>
  </si>
  <si>
    <t>Ceiling Hand Rails</t>
  </si>
  <si>
    <t>Storage Area (Medical Walker)</t>
  </si>
  <si>
    <t>Oxygen TankSecurement</t>
  </si>
  <si>
    <t>Yellow Powder Coated Rails and Stanchions</t>
  </si>
  <si>
    <t>Single Integrated Child Seat with Adult Companion Seat</t>
  </si>
  <si>
    <t>Exterior Electric Door Switch</t>
  </si>
  <si>
    <t>Extended Air Valves for Inner Duals</t>
  </si>
  <si>
    <t>Midship Marker with Turn Lights LED</t>
  </si>
  <si>
    <t>Solid Color Paint Scheme</t>
  </si>
  <si>
    <t>Flat Floor</t>
  </si>
  <si>
    <t>Mirror Mount on Front Hood</t>
  </si>
  <si>
    <t>Rear Emergency Exit Door</t>
  </si>
  <si>
    <t>Backup Alert System</t>
  </si>
  <si>
    <t>Skirt Mounted A/C</t>
  </si>
  <si>
    <t>External bicycle rack</t>
  </si>
  <si>
    <t>Rear AC In-wall evaporator</t>
  </si>
  <si>
    <t>Seats</t>
  </si>
  <si>
    <t>W/C Securement</t>
  </si>
  <si>
    <t>W/C Lift</t>
  </si>
  <si>
    <t>Additional Options Requested</t>
  </si>
  <si>
    <t>For assistance, contact your TESCO representative or call 800-227-3572 or visit tescobus.com/fleet/odot</t>
  </si>
  <si>
    <t>Extended</t>
  </si>
  <si>
    <t>Additional Options</t>
  </si>
  <si>
    <t xml:space="preserve">Date </t>
  </si>
  <si>
    <t xml:space="preserve">Agency Signature </t>
  </si>
  <si>
    <t xml:space="preserve">Customer Name </t>
  </si>
  <si>
    <t xml:space="preserve">Contact Name </t>
  </si>
  <si>
    <t xml:space="preserve">Email </t>
  </si>
  <si>
    <t xml:space="preserve">Phone </t>
  </si>
  <si>
    <t xml:space="preserve">Address </t>
  </si>
  <si>
    <t xml:space="preserve">Order Qty </t>
  </si>
  <si>
    <t xml:space="preserve">Seat Color </t>
  </si>
  <si>
    <t xml:space="preserve">Floor Color </t>
  </si>
  <si>
    <t>Additional Customer</t>
  </si>
  <si>
    <t>Requested Options</t>
  </si>
  <si>
    <t>Total Additional Options Requested</t>
  </si>
  <si>
    <t>Black</t>
  </si>
  <si>
    <t>Rev 6/19/2026</t>
  </si>
  <si>
    <t>Larger Platform Size: 37” × 51”, 1,000 lb max</t>
  </si>
  <si>
    <t>Webbing Loop</t>
  </si>
  <si>
    <t>Q-Straint One</t>
  </si>
  <si>
    <t>Q'Straint Max</t>
  </si>
  <si>
    <t xml:space="preserve">Power seat for driver </t>
  </si>
  <si>
    <t>Interior</t>
  </si>
  <si>
    <t>Safety</t>
  </si>
  <si>
    <t>Exterior</t>
  </si>
  <si>
    <t>Engine and Performance</t>
  </si>
  <si>
    <t>LPG fueled vehicles including hardened valves &amp; seals</t>
  </si>
  <si>
    <t>Vehicle Unit Price</t>
  </si>
  <si>
    <t>Total ODOT Equipment</t>
  </si>
  <si>
    <t>Total Price</t>
  </si>
  <si>
    <t>not available</t>
  </si>
  <si>
    <t>ODOT #248-27 LTL-25</t>
  </si>
  <si>
    <t xml:space="preserve">            ODOT #248-27 LTL-25 Pricing</t>
  </si>
  <si>
    <t>LTL-25</t>
  </si>
  <si>
    <t>LTL-12-3</t>
  </si>
  <si>
    <t>LTL-16-2</t>
  </si>
  <si>
    <t>Std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</si>
</sst>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2"/>
      <name val="Calibri"/>
      <family val="2"/>
      <scheme val="minor"/>
    </font>
    <font>
      <b/>
      <sz val="16"/>
      <color theme="2"/>
      <name val="Calibri"/>
      <family val="2"/>
      <scheme val="minor"/>
    </font>
    <font>
      <b/>
      <sz val="11"/>
      <color theme="2"/>
      <name val="Calibri"/>
      <family val="2"/>
      <scheme val="minor"/>
    </font>
    <font>
      <i/>
      <sz val="11"/>
      <color theme="2"/>
      <name val="Calibri"/>
      <family val="2"/>
      <scheme val="minor"/>
    </font>
    <font>
      <b/>
      <sz val="11"/>
      <color theme="2" tint="-0.249977111117893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50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0" fillId="2" borderId="2" xfId="0" applyFill="1" applyBorder="1"/>
    <xf numFmtId="0" fontId="2" fillId="2" borderId="2" xfId="0" applyFont="1" applyFill="1" applyBorder="1"/>
    <xf numFmtId="0" fontId="4" fillId="2" borderId="0" xfId="0" applyFont="1" applyFill="1"/>
    <xf numFmtId="0" fontId="4" fillId="2" borderId="1" xfId="0" applyFont="1" applyFill="1" applyBorder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right"/>
    </xf>
    <xf numFmtId="0" fontId="0" fillId="3" borderId="0" xfId="0" applyFill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4" fillId="5" borderId="0" xfId="0" applyFont="1" applyFill="1" applyAlignment="1">
      <alignment horizontal="center"/>
    </xf>
    <xf numFmtId="0" fontId="0" fillId="2" borderId="1" xfId="0" applyFill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3" borderId="0" xfId="0" applyFill="1" applyAlignment="1">
      <alignment vertical="center"/>
    </xf>
    <xf numFmtId="0" fontId="1" fillId="3" borderId="0" xfId="0" applyFont="1" applyFill="1" applyAlignment="1">
      <alignment horizontal="right" vertical="center"/>
    </xf>
    <xf numFmtId="0" fontId="2" fillId="3" borderId="0" xfId="0" applyFont="1" applyFill="1"/>
    <xf numFmtId="0" fontId="0" fillId="3" borderId="0" xfId="0" applyFill="1" applyAlignment="1">
      <alignment wrapText="1"/>
    </xf>
    <xf numFmtId="0" fontId="0" fillId="0" borderId="0" xfId="0" applyProtection="1">
      <protection locked="0"/>
    </xf>
    <xf numFmtId="14" fontId="0" fillId="0" borderId="0" xfId="0" applyNumberForma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4" borderId="0" xfId="0" applyFill="1" applyProtection="1">
      <protection locked="0"/>
    </xf>
    <xf numFmtId="0" fontId="0" fillId="0" borderId="0" xfId="0" applyAlignment="1" applyProtection="1">
      <alignment horizontal="left"/>
      <protection locked="0"/>
    </xf>
    <xf numFmtId="14" fontId="6" fillId="4" borderId="0" xfId="0" applyNumberFormat="1" applyFont="1" applyFill="1" applyProtection="1">
      <protection locked="0"/>
    </xf>
    <xf numFmtId="0" fontId="6" fillId="4" borderId="0" xfId="0" applyFont="1" applyFill="1" applyProtection="1">
      <protection locked="0"/>
    </xf>
    <xf numFmtId="0" fontId="4" fillId="2" borderId="2" xfId="0" applyFont="1" applyFill="1" applyBorder="1" applyAlignment="1">
      <alignment vertical="top"/>
    </xf>
    <xf numFmtId="0" fontId="3" fillId="2" borderId="0" xfId="0" applyFont="1" applyFill="1" applyAlignment="1">
      <alignment vertical="center"/>
    </xf>
    <xf numFmtId="44" fontId="0" fillId="3" borderId="0" xfId="1" applyFont="1" applyFill="1"/>
    <xf numFmtId="44" fontId="0" fillId="3" borderId="1" xfId="1" applyFont="1" applyFill="1" applyBorder="1"/>
    <xf numFmtId="44" fontId="1" fillId="3" borderId="0" xfId="1" applyFont="1" applyFill="1" applyAlignment="1">
      <alignment vertical="center"/>
    </xf>
    <xf numFmtId="44" fontId="0" fillId="0" borderId="0" xfId="1" applyFont="1" applyProtection="1">
      <protection locked="0"/>
    </xf>
    <xf numFmtId="44" fontId="0" fillId="0" borderId="0" xfId="1" applyFont="1" applyAlignment="1" applyProtection="1">
      <alignment horizontal="right"/>
      <protection locked="0"/>
    </xf>
    <xf numFmtId="0" fontId="0" fillId="3" borderId="0" xfId="0" applyFill="1" applyAlignment="1">
      <alignment horizontal="center" vertical="center"/>
    </xf>
    <xf numFmtId="44" fontId="1" fillId="3" borderId="0" xfId="1" applyFont="1" applyFill="1" applyAlignment="1" applyProtection="1">
      <alignment vertical="center"/>
    </xf>
    <xf numFmtId="0" fontId="0" fillId="3" borderId="0" xfId="0" applyFill="1" applyAlignment="1">
      <alignment horizontal="right" vertical="center"/>
    </xf>
    <xf numFmtId="44" fontId="0" fillId="3" borderId="0" xfId="1" applyFont="1" applyFill="1" applyAlignment="1" applyProtection="1">
      <alignment vertical="center"/>
    </xf>
    <xf numFmtId="0" fontId="1" fillId="6" borderId="0" xfId="0" applyFont="1" applyFill="1" applyAlignment="1">
      <alignment vertical="center"/>
    </xf>
    <xf numFmtId="0" fontId="1" fillId="6" borderId="0" xfId="0" applyFont="1" applyFill="1" applyAlignment="1">
      <alignment horizontal="right" vertical="center"/>
    </xf>
    <xf numFmtId="44" fontId="1" fillId="6" borderId="0" xfId="1" applyFont="1" applyFill="1" applyAlignment="1" applyProtection="1">
      <alignment vertical="center"/>
    </xf>
    <xf numFmtId="0" fontId="0" fillId="6" borderId="0" xfId="0" applyFill="1"/>
    <xf numFmtId="0" fontId="4" fillId="2" borderId="0" xfId="0" applyFont="1" applyFill="1" applyAlignment="1">
      <alignment horizontal="right"/>
    </xf>
    <xf numFmtId="0" fontId="5" fillId="2" borderId="2" xfId="0" applyFont="1" applyFill="1" applyBorder="1" applyAlignment="1">
      <alignment horizontal="center" vertical="center"/>
    </xf>
    <xf numFmtId="0" fontId="0" fillId="4" borderId="0" xfId="0" applyFill="1" applyAlignment="1" applyProtection="1">
      <alignment horizontal="center"/>
      <protection locked="0"/>
    </xf>
    <xf numFmtId="0" fontId="3" fillId="2" borderId="0" xfId="0" applyFont="1" applyFill="1" applyAlignment="1">
      <alignment horizontal="left"/>
    </xf>
    <xf numFmtId="44" fontId="0" fillId="3" borderId="0" xfId="1" applyFont="1" applyFill="1" applyAlignment="1">
      <alignment horizontal="center"/>
    </xf>
    <xf numFmtId="0" fontId="0" fillId="5" borderId="1" xfId="0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695326</xdr:colOff>
      <xdr:row>0</xdr:row>
      <xdr:rowOff>95251</xdr:rowOff>
    </xdr:from>
    <xdr:to>
      <xdr:col>1</xdr:col>
      <xdr:colOff>1724025</xdr:colOff>
      <xdr:row>2</xdr:row>
      <xdr:rowOff>247322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A57A6CD4-1548-AE96-A125-3187B1C213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326" y="95251"/>
          <a:ext cx="2276474" cy="685471"/>
        </a:xfrm>
        <a:prstGeom prst="rect">
          <a:avLst/>
        </a:prstGeom>
      </xdr:spPr>
    </xdr:pic>
    <xdr:clientData/>
  </xdr:twoCellAnchor>
  <xdr:twoCellAnchor editAs="oneCell">
    <xdr:from>
      <xdr:col>2</xdr:col>
      <xdr:colOff>206088</xdr:colOff>
      <xdr:row>0</xdr:row>
      <xdr:rowOff>66676</xdr:rowOff>
    </xdr:from>
    <xdr:to>
      <xdr:col>5</xdr:col>
      <xdr:colOff>45045</xdr:colOff>
      <xdr:row>4</xdr:row>
      <xdr:rowOff>133350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1E7083A-B220-189F-941E-D1BF1478FC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25613" y="66676"/>
          <a:ext cx="2220207" cy="1133474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104775</xdr:rowOff>
    </xdr:from>
    <xdr:to>
      <xdr:col>1</xdr:col>
      <xdr:colOff>1190624</xdr:colOff>
      <xdr:row>2</xdr:row>
      <xdr:rowOff>256846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74A324E-57CF-474B-AE91-9527118D27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04775"/>
          <a:ext cx="2276474" cy="6854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0D79A-2DC1-4B7E-A92B-4C13F982906D}">
  <sheetPr>
    <pageSetUpPr fitToPage="1"/>
  </sheetPr>
  <dimension ref="A1:F62"/>
  <sheetViews>
    <sheetView tabSelected="1" workbookViewId="0">
      <selection activeCell="B11" sqref="B11"/>
    </sheetView>
  </sheetViews>
  <sheetFormatPr defaultRowHeight="15" x14ac:dyDescent="0.25"/>
  <cols>
    <col min="1" max="1" width="18.7109375" customWidth="1"/>
    <col min="2" max="2" width="38.5703125" customWidth="1"/>
    <col min="4" max="4" width="13" customWidth="1"/>
    <col min="5" max="5" width="13.5703125" customWidth="1"/>
    <col min="6" max="6" width="1.85546875" customWidth="1"/>
  </cols>
  <sheetData>
    <row r="1" spans="1:6" ht="21" x14ac:dyDescent="0.35">
      <c r="A1" s="1"/>
      <c r="B1" s="1"/>
      <c r="C1" s="3"/>
      <c r="D1" s="1"/>
      <c r="E1" s="1"/>
      <c r="F1" s="1"/>
    </row>
    <row r="2" spans="1:6" ht="21" x14ac:dyDescent="0.35">
      <c r="A2" s="1"/>
      <c r="B2" s="1"/>
      <c r="C2" s="3"/>
      <c r="D2" s="2"/>
      <c r="E2" s="2"/>
      <c r="F2" s="1"/>
    </row>
    <row r="3" spans="1:6" ht="21" x14ac:dyDescent="0.35">
      <c r="A3" s="1"/>
      <c r="B3" s="1"/>
      <c r="C3" s="3"/>
      <c r="D3" s="2"/>
      <c r="E3" s="2"/>
      <c r="F3" s="1"/>
    </row>
    <row r="4" spans="1:6" ht="21" x14ac:dyDescent="0.35">
      <c r="A4" s="47" t="s">
        <v>67</v>
      </c>
      <c r="B4" s="47"/>
      <c r="C4" s="6"/>
      <c r="D4" s="2"/>
      <c r="E4" s="2"/>
      <c r="F4" s="1"/>
    </row>
    <row r="5" spans="1:6" ht="16.5" thickBot="1" x14ac:dyDescent="0.3">
      <c r="A5" s="4"/>
      <c r="B5" s="29" t="s">
        <v>51</v>
      </c>
      <c r="C5" s="5"/>
      <c r="D5" s="5"/>
      <c r="E5" s="5"/>
      <c r="F5" s="4"/>
    </row>
    <row r="6" spans="1:6" ht="9.75" customHeight="1" x14ac:dyDescent="0.25">
      <c r="A6" s="8"/>
      <c r="B6" s="8"/>
      <c r="C6" s="19"/>
      <c r="D6" s="19"/>
      <c r="E6" s="19"/>
      <c r="F6" s="8"/>
    </row>
    <row r="7" spans="1:6" x14ac:dyDescent="0.25">
      <c r="A7" s="9" t="s">
        <v>39</v>
      </c>
      <c r="B7" s="21"/>
      <c r="C7" s="8"/>
      <c r="D7" s="9" t="s">
        <v>37</v>
      </c>
      <c r="E7" s="22"/>
      <c r="F7" s="8"/>
    </row>
    <row r="8" spans="1:6" x14ac:dyDescent="0.25">
      <c r="A8" s="9" t="s">
        <v>40</v>
      </c>
      <c r="B8" s="21"/>
      <c r="C8" s="8"/>
      <c r="D8" s="9" t="s">
        <v>44</v>
      </c>
      <c r="E8" s="21"/>
      <c r="F8" s="8"/>
    </row>
    <row r="9" spans="1:6" x14ac:dyDescent="0.25">
      <c r="A9" s="9" t="s">
        <v>41</v>
      </c>
      <c r="B9" s="21"/>
      <c r="C9" s="8"/>
      <c r="D9" s="9"/>
      <c r="E9" s="8"/>
      <c r="F9" s="8"/>
    </row>
    <row r="10" spans="1:6" x14ac:dyDescent="0.25">
      <c r="A10" s="9" t="s">
        <v>42</v>
      </c>
      <c r="B10" s="21"/>
      <c r="C10" s="8"/>
      <c r="D10" s="9" t="s">
        <v>45</v>
      </c>
      <c r="E10" s="21"/>
      <c r="F10" s="8"/>
    </row>
    <row r="11" spans="1:6" x14ac:dyDescent="0.25">
      <c r="A11" s="9" t="s">
        <v>43</v>
      </c>
      <c r="B11" s="21"/>
      <c r="C11" s="8"/>
      <c r="D11" s="9" t="s">
        <v>46</v>
      </c>
      <c r="E11" s="21" t="s">
        <v>50</v>
      </c>
      <c r="F11" s="8"/>
    </row>
    <row r="12" spans="1:6" x14ac:dyDescent="0.25">
      <c r="A12" s="8"/>
      <c r="B12" s="21"/>
      <c r="C12" s="8"/>
      <c r="D12" s="8"/>
      <c r="E12" s="8"/>
      <c r="F12" s="8"/>
    </row>
    <row r="13" spans="1:6" x14ac:dyDescent="0.25">
      <c r="A13" s="7" t="s">
        <v>2</v>
      </c>
      <c r="B13" s="7" t="s">
        <v>3</v>
      </c>
      <c r="C13" s="7" t="s">
        <v>0</v>
      </c>
      <c r="D13" s="7" t="s">
        <v>1</v>
      </c>
      <c r="E13" s="7" t="s">
        <v>35</v>
      </c>
      <c r="F13" s="14"/>
    </row>
    <row r="14" spans="1:6" x14ac:dyDescent="0.25">
      <c r="A14" s="10" t="s">
        <v>68</v>
      </c>
      <c r="B14" s="8" t="s">
        <v>69</v>
      </c>
      <c r="C14" s="23"/>
      <c r="D14" s="31">
        <v>168154</v>
      </c>
      <c r="E14" s="31">
        <f>+C14*D14</f>
        <v>0</v>
      </c>
      <c r="F14" s="8"/>
    </row>
    <row r="15" spans="1:6" x14ac:dyDescent="0.25">
      <c r="A15" s="10" t="s">
        <v>68</v>
      </c>
      <c r="B15" s="8" t="s">
        <v>70</v>
      </c>
      <c r="C15" s="23"/>
      <c r="D15" s="31">
        <v>169224</v>
      </c>
      <c r="E15" s="31">
        <f t="shared" ref="E15" si="0">+C15*D15</f>
        <v>0</v>
      </c>
      <c r="F15" s="8"/>
    </row>
    <row r="16" spans="1:6" x14ac:dyDescent="0.25">
      <c r="A16" s="11"/>
      <c r="B16" s="13" t="s">
        <v>30</v>
      </c>
      <c r="C16" s="12"/>
      <c r="D16" s="11"/>
      <c r="E16" s="11"/>
      <c r="F16" s="11"/>
    </row>
    <row r="17" spans="1:6" x14ac:dyDescent="0.25">
      <c r="A17" s="10">
        <v>1</v>
      </c>
      <c r="B17" s="8" t="s">
        <v>4</v>
      </c>
      <c r="C17" s="23"/>
      <c r="D17" s="31">
        <v>1030</v>
      </c>
      <c r="E17" s="31">
        <f t="shared" ref="E17:E22" si="1">+C17*D17</f>
        <v>0</v>
      </c>
      <c r="F17" s="8"/>
    </row>
    <row r="18" spans="1:6" x14ac:dyDescent="0.25">
      <c r="A18" s="10">
        <v>2</v>
      </c>
      <c r="B18" s="8" t="s">
        <v>5</v>
      </c>
      <c r="C18" s="23"/>
      <c r="D18" s="31">
        <v>1795</v>
      </c>
      <c r="E18" s="31">
        <f t="shared" si="1"/>
        <v>0</v>
      </c>
      <c r="F18" s="8"/>
    </row>
    <row r="19" spans="1:6" x14ac:dyDescent="0.25">
      <c r="A19" s="10">
        <v>3</v>
      </c>
      <c r="B19" s="8" t="s">
        <v>6</v>
      </c>
      <c r="C19" s="23"/>
      <c r="D19" s="31">
        <v>905</v>
      </c>
      <c r="E19" s="31">
        <f t="shared" si="1"/>
        <v>0</v>
      </c>
      <c r="F19" s="8"/>
    </row>
    <row r="20" spans="1:6" x14ac:dyDescent="0.25">
      <c r="A20" s="10">
        <v>4</v>
      </c>
      <c r="B20" s="8" t="s">
        <v>7</v>
      </c>
      <c r="C20" s="23"/>
      <c r="D20" s="31">
        <v>1030</v>
      </c>
      <c r="E20" s="31">
        <f t="shared" si="1"/>
        <v>0</v>
      </c>
      <c r="F20" s="8"/>
    </row>
    <row r="21" spans="1:6" x14ac:dyDescent="0.25">
      <c r="A21" s="36">
        <v>5</v>
      </c>
      <c r="B21" s="8" t="s">
        <v>8</v>
      </c>
      <c r="C21" s="23"/>
      <c r="D21" s="31">
        <v>55</v>
      </c>
      <c r="E21" s="31">
        <f t="shared" si="1"/>
        <v>0</v>
      </c>
      <c r="F21" s="8"/>
    </row>
    <row r="22" spans="1:6" ht="30" x14ac:dyDescent="0.25">
      <c r="A22" s="36">
        <v>6</v>
      </c>
      <c r="B22" s="20" t="s">
        <v>18</v>
      </c>
      <c r="C22" s="23"/>
      <c r="D22" s="31">
        <v>2280</v>
      </c>
      <c r="E22" s="31">
        <f t="shared" si="1"/>
        <v>0</v>
      </c>
      <c r="F22" s="8"/>
    </row>
    <row r="23" spans="1:6" x14ac:dyDescent="0.25">
      <c r="A23" s="11"/>
      <c r="B23" s="13" t="s">
        <v>32</v>
      </c>
      <c r="C23" s="12"/>
      <c r="D23" s="11"/>
      <c r="E23" s="11"/>
      <c r="F23" s="11"/>
    </row>
    <row r="24" spans="1:6" x14ac:dyDescent="0.25">
      <c r="A24" s="10">
        <v>7</v>
      </c>
      <c r="B24" s="8" t="s">
        <v>9</v>
      </c>
      <c r="C24" s="12"/>
      <c r="D24" s="48" t="s">
        <v>71</v>
      </c>
      <c r="E24" s="31">
        <v>0</v>
      </c>
      <c r="F24" s="8"/>
    </row>
    <row r="25" spans="1:6" x14ac:dyDescent="0.25">
      <c r="A25" s="10">
        <v>8</v>
      </c>
      <c r="B25" s="8" t="s">
        <v>52</v>
      </c>
      <c r="C25" s="12"/>
      <c r="D25" s="31" t="s">
        <v>65</v>
      </c>
      <c r="E25" s="31">
        <v>0</v>
      </c>
      <c r="F25" s="8"/>
    </row>
    <row r="26" spans="1:6" x14ac:dyDescent="0.25">
      <c r="A26" s="11"/>
      <c r="B26" s="13" t="s">
        <v>31</v>
      </c>
      <c r="C26" s="12"/>
      <c r="D26" s="11"/>
      <c r="E26" s="11"/>
      <c r="F26" s="11"/>
    </row>
    <row r="27" spans="1:6" x14ac:dyDescent="0.25">
      <c r="A27" s="10">
        <v>9</v>
      </c>
      <c r="B27" s="8" t="s">
        <v>53</v>
      </c>
      <c r="C27" s="23"/>
      <c r="D27" s="31">
        <v>38</v>
      </c>
      <c r="E27" s="31">
        <f t="shared" ref="E27:E29" si="2">+C27*D27</f>
        <v>0</v>
      </c>
      <c r="F27" s="8"/>
    </row>
    <row r="28" spans="1:6" x14ac:dyDescent="0.25">
      <c r="A28" s="10">
        <v>10</v>
      </c>
      <c r="B28" s="8" t="s">
        <v>54</v>
      </c>
      <c r="C28" s="12"/>
      <c r="D28" s="31" t="s">
        <v>65</v>
      </c>
      <c r="E28" s="31">
        <v>0</v>
      </c>
      <c r="F28" s="8"/>
    </row>
    <row r="29" spans="1:6" x14ac:dyDescent="0.25">
      <c r="A29" s="10">
        <v>11</v>
      </c>
      <c r="B29" s="8" t="s">
        <v>55</v>
      </c>
      <c r="C29" s="23"/>
      <c r="D29" s="31">
        <v>-290</v>
      </c>
      <c r="E29" s="31">
        <f t="shared" si="2"/>
        <v>0</v>
      </c>
      <c r="F29" s="8"/>
    </row>
    <row r="30" spans="1:6" x14ac:dyDescent="0.25">
      <c r="A30" s="13"/>
      <c r="B30" s="13" t="s">
        <v>57</v>
      </c>
      <c r="C30" s="12"/>
      <c r="D30" s="11"/>
      <c r="E30" s="11"/>
      <c r="F30" s="11"/>
    </row>
    <row r="31" spans="1:6" x14ac:dyDescent="0.25">
      <c r="A31" s="10">
        <v>12</v>
      </c>
      <c r="B31" s="8" t="s">
        <v>56</v>
      </c>
      <c r="C31" s="23"/>
      <c r="D31" s="31">
        <v>818</v>
      </c>
      <c r="E31" s="31">
        <f t="shared" ref="E31:E53" si="3">+C31*D31</f>
        <v>0</v>
      </c>
      <c r="F31" s="8"/>
    </row>
    <row r="32" spans="1:6" x14ac:dyDescent="0.25">
      <c r="A32" s="10">
        <v>13</v>
      </c>
      <c r="B32" s="8" t="s">
        <v>10</v>
      </c>
      <c r="C32" s="23"/>
      <c r="D32" s="31">
        <v>850</v>
      </c>
      <c r="E32" s="31">
        <f t="shared" si="3"/>
        <v>0</v>
      </c>
      <c r="F32" s="8"/>
    </row>
    <row r="33" spans="1:6" x14ac:dyDescent="0.25">
      <c r="A33" s="10">
        <v>14</v>
      </c>
      <c r="B33" s="8" t="s">
        <v>11</v>
      </c>
      <c r="C33" s="23"/>
      <c r="D33" s="31">
        <v>925</v>
      </c>
      <c r="E33" s="31">
        <f t="shared" si="3"/>
        <v>0</v>
      </c>
      <c r="F33" s="8"/>
    </row>
    <row r="34" spans="1:6" x14ac:dyDescent="0.25">
      <c r="A34" s="10">
        <v>15</v>
      </c>
      <c r="B34" s="8" t="s">
        <v>14</v>
      </c>
      <c r="C34" s="23"/>
      <c r="D34" s="31">
        <v>650</v>
      </c>
      <c r="E34" s="31">
        <f t="shared" ref="E34" si="4">+C34*D34</f>
        <v>0</v>
      </c>
      <c r="F34" s="8"/>
    </row>
    <row r="35" spans="1:6" x14ac:dyDescent="0.25">
      <c r="A35" s="10">
        <v>16</v>
      </c>
      <c r="B35" s="8" t="s">
        <v>15</v>
      </c>
      <c r="C35" s="23"/>
      <c r="D35" s="31">
        <v>525</v>
      </c>
      <c r="E35" s="31">
        <f>+C35*D35</f>
        <v>0</v>
      </c>
      <c r="F35" s="8"/>
    </row>
    <row r="36" spans="1:6" x14ac:dyDescent="0.25">
      <c r="A36" s="10">
        <v>17</v>
      </c>
      <c r="B36" s="8" t="s">
        <v>16</v>
      </c>
      <c r="C36" s="23"/>
      <c r="D36" s="31">
        <v>700</v>
      </c>
      <c r="E36" s="31">
        <f>+C36*D36</f>
        <v>0</v>
      </c>
      <c r="F36" s="8"/>
    </row>
    <row r="37" spans="1:6" x14ac:dyDescent="0.25">
      <c r="A37" s="10">
        <v>18</v>
      </c>
      <c r="B37" s="8" t="s">
        <v>17</v>
      </c>
      <c r="C37" s="23"/>
      <c r="D37" s="31">
        <v>1135</v>
      </c>
      <c r="E37" s="31">
        <f>+C37*D37</f>
        <v>0</v>
      </c>
      <c r="F37" s="8"/>
    </row>
    <row r="38" spans="1:6" x14ac:dyDescent="0.25">
      <c r="A38" s="10">
        <v>19</v>
      </c>
      <c r="B38" s="8" t="s">
        <v>23</v>
      </c>
      <c r="C38" s="23"/>
      <c r="D38" s="31">
        <v>1185</v>
      </c>
      <c r="E38" s="31">
        <f>+C38*D38</f>
        <v>0</v>
      </c>
      <c r="F38" s="8"/>
    </row>
    <row r="39" spans="1:6" x14ac:dyDescent="0.25">
      <c r="A39" s="10">
        <v>20</v>
      </c>
      <c r="B39" s="8" t="s">
        <v>29</v>
      </c>
      <c r="C39" s="23"/>
      <c r="D39" s="31">
        <v>-200</v>
      </c>
      <c r="E39" s="31">
        <f>+C39*D39</f>
        <v>0</v>
      </c>
      <c r="F39" s="8"/>
    </row>
    <row r="40" spans="1:6" x14ac:dyDescent="0.25">
      <c r="A40" s="13"/>
      <c r="B40" s="13" t="s">
        <v>58</v>
      </c>
      <c r="C40" s="12"/>
      <c r="D40" s="11"/>
      <c r="E40" s="11"/>
      <c r="F40" s="11"/>
    </row>
    <row r="41" spans="1:6" x14ac:dyDescent="0.25">
      <c r="A41" s="10">
        <v>21</v>
      </c>
      <c r="B41" s="8" t="s">
        <v>26</v>
      </c>
      <c r="C41" s="23"/>
      <c r="D41" s="31">
        <v>2135</v>
      </c>
      <c r="E41" s="31">
        <f>+C41*D41</f>
        <v>0</v>
      </c>
      <c r="F41" s="8"/>
    </row>
    <row r="42" spans="1:6" x14ac:dyDescent="0.25">
      <c r="A42" s="15">
        <v>22</v>
      </c>
      <c r="B42" s="16" t="s">
        <v>25</v>
      </c>
      <c r="C42" s="24"/>
      <c r="D42" s="32">
        <v>1650</v>
      </c>
      <c r="E42" s="32">
        <f>+C42*D42</f>
        <v>0</v>
      </c>
      <c r="F42" s="16"/>
    </row>
    <row r="43" spans="1:6" x14ac:dyDescent="0.25">
      <c r="A43" s="13"/>
      <c r="B43" s="13" t="s">
        <v>59</v>
      </c>
      <c r="C43" s="12"/>
      <c r="D43" s="11"/>
      <c r="E43" s="11"/>
      <c r="F43" s="11"/>
    </row>
    <row r="44" spans="1:6" x14ac:dyDescent="0.25">
      <c r="A44" s="10">
        <v>23</v>
      </c>
      <c r="B44" s="8" t="s">
        <v>12</v>
      </c>
      <c r="C44" s="23"/>
      <c r="D44" s="31">
        <v>1525</v>
      </c>
      <c r="E44" s="31">
        <f t="shared" ref="E44" si="5">+C44*D44</f>
        <v>0</v>
      </c>
      <c r="F44" s="8"/>
    </row>
    <row r="45" spans="1:6" x14ac:dyDescent="0.25">
      <c r="A45" s="10">
        <v>24</v>
      </c>
      <c r="B45" s="8" t="s">
        <v>19</v>
      </c>
      <c r="C45" s="12"/>
      <c r="D45" s="48" t="s">
        <v>71</v>
      </c>
      <c r="E45" s="31">
        <v>0</v>
      </c>
      <c r="F45" s="8"/>
    </row>
    <row r="46" spans="1:6" x14ac:dyDescent="0.25">
      <c r="A46" s="10">
        <v>25</v>
      </c>
      <c r="B46" s="8" t="s">
        <v>20</v>
      </c>
      <c r="C46" s="23"/>
      <c r="D46" s="31">
        <v>50</v>
      </c>
      <c r="E46" s="31">
        <f t="shared" ref="E46:E51" si="6">+C46*D46</f>
        <v>0</v>
      </c>
      <c r="F46" s="8"/>
    </row>
    <row r="47" spans="1:6" x14ac:dyDescent="0.25">
      <c r="A47" s="10">
        <v>26</v>
      </c>
      <c r="B47" s="8" t="s">
        <v>21</v>
      </c>
      <c r="C47" s="23"/>
      <c r="D47" s="31">
        <v>125</v>
      </c>
      <c r="E47" s="31">
        <f t="shared" si="6"/>
        <v>0</v>
      </c>
      <c r="F47" s="8"/>
    </row>
    <row r="48" spans="1:6" x14ac:dyDescent="0.25">
      <c r="A48" s="10">
        <v>27</v>
      </c>
      <c r="B48" s="8" t="s">
        <v>24</v>
      </c>
      <c r="C48" s="23"/>
      <c r="D48" s="31">
        <v>235</v>
      </c>
      <c r="E48" s="31">
        <f t="shared" ref="E48" si="7">+C48*D48</f>
        <v>0</v>
      </c>
      <c r="F48" s="8"/>
    </row>
    <row r="49" spans="1:6" x14ac:dyDescent="0.25">
      <c r="A49" s="10">
        <v>28</v>
      </c>
      <c r="B49" s="8" t="s">
        <v>28</v>
      </c>
      <c r="C49" s="23"/>
      <c r="D49" s="31">
        <v>4245</v>
      </c>
      <c r="E49" s="31">
        <f t="shared" si="6"/>
        <v>0</v>
      </c>
      <c r="F49" s="8"/>
    </row>
    <row r="50" spans="1:6" x14ac:dyDescent="0.25">
      <c r="A50" s="10">
        <v>29</v>
      </c>
      <c r="B50" s="8" t="s">
        <v>22</v>
      </c>
      <c r="C50" s="23"/>
      <c r="D50" s="31">
        <v>9250</v>
      </c>
      <c r="E50" s="31">
        <f t="shared" si="6"/>
        <v>0</v>
      </c>
      <c r="F50" s="8"/>
    </row>
    <row r="51" spans="1:6" x14ac:dyDescent="0.25">
      <c r="A51" s="10">
        <v>30</v>
      </c>
      <c r="B51" s="8" t="s">
        <v>27</v>
      </c>
      <c r="C51" s="23"/>
      <c r="D51" s="31">
        <v>-310</v>
      </c>
      <c r="E51" s="31">
        <f t="shared" si="6"/>
        <v>0</v>
      </c>
      <c r="F51" s="8"/>
    </row>
    <row r="52" spans="1:6" x14ac:dyDescent="0.25">
      <c r="A52" s="13"/>
      <c r="B52" s="13" t="s">
        <v>60</v>
      </c>
      <c r="C52" s="12"/>
      <c r="D52" s="11"/>
      <c r="E52" s="11"/>
      <c r="F52" s="11"/>
    </row>
    <row r="53" spans="1:6" ht="30" x14ac:dyDescent="0.25">
      <c r="A53" s="36">
        <v>31</v>
      </c>
      <c r="B53" s="20" t="s">
        <v>61</v>
      </c>
      <c r="C53" s="23"/>
      <c r="D53" s="31">
        <v>34165</v>
      </c>
      <c r="E53" s="31">
        <f t="shared" si="3"/>
        <v>0</v>
      </c>
      <c r="F53" s="8"/>
    </row>
    <row r="54" spans="1:6" x14ac:dyDescent="0.25">
      <c r="A54" s="15">
        <v>32</v>
      </c>
      <c r="B54" s="16" t="s">
        <v>13</v>
      </c>
      <c r="C54" s="49"/>
      <c r="D54" s="32" t="s">
        <v>65</v>
      </c>
      <c r="E54" s="32">
        <v>0</v>
      </c>
      <c r="F54" s="16"/>
    </row>
    <row r="55" spans="1:6" ht="26.25" customHeight="1" x14ac:dyDescent="0.25">
      <c r="A55" s="17"/>
      <c r="B55" s="18" t="s">
        <v>63</v>
      </c>
      <c r="C55" s="17"/>
      <c r="D55" s="17"/>
      <c r="E55" s="37">
        <f>+SUM(E14:E54)</f>
        <v>0</v>
      </c>
      <c r="F55" s="8"/>
    </row>
    <row r="56" spans="1:6" ht="24" customHeight="1" x14ac:dyDescent="0.25">
      <c r="A56" s="17"/>
      <c r="B56" s="38" t="s">
        <v>33</v>
      </c>
      <c r="C56" s="17"/>
      <c r="D56" s="17"/>
      <c r="E56" s="39">
        <f>+'Options Page'!E35</f>
        <v>0</v>
      </c>
      <c r="F56" s="8"/>
    </row>
    <row r="57" spans="1:6" ht="30" customHeight="1" x14ac:dyDescent="0.25">
      <c r="A57" s="40"/>
      <c r="B57" s="41" t="s">
        <v>62</v>
      </c>
      <c r="C57" s="40"/>
      <c r="D57" s="40"/>
      <c r="E57" s="42">
        <f>+E55+E56</f>
        <v>0</v>
      </c>
      <c r="F57" s="43"/>
    </row>
    <row r="58" spans="1:6" ht="30" customHeight="1" x14ac:dyDescent="0.25">
      <c r="A58" s="40"/>
      <c r="B58" s="41" t="s">
        <v>64</v>
      </c>
      <c r="C58" s="40"/>
      <c r="D58" s="40"/>
      <c r="E58" s="42">
        <f>E57*E8</f>
        <v>0</v>
      </c>
      <c r="F58" s="43"/>
    </row>
    <row r="59" spans="1:6" x14ac:dyDescent="0.25">
      <c r="A59" s="8"/>
      <c r="B59" s="8"/>
      <c r="C59" s="8"/>
      <c r="D59" s="8"/>
      <c r="E59" s="8"/>
      <c r="F59" s="8"/>
    </row>
    <row r="60" spans="1:6" x14ac:dyDescent="0.25">
      <c r="A60" s="1"/>
      <c r="B60" s="1"/>
      <c r="C60" s="1"/>
      <c r="D60" s="1"/>
      <c r="E60" s="1"/>
      <c r="F60" s="1"/>
    </row>
    <row r="61" spans="1:6" ht="41.25" customHeight="1" x14ac:dyDescent="0.25">
      <c r="A61" s="44" t="s">
        <v>38</v>
      </c>
      <c r="B61" s="25"/>
      <c r="C61" s="44" t="s">
        <v>37</v>
      </c>
      <c r="D61" s="46"/>
      <c r="E61" s="46"/>
      <c r="F61" s="1"/>
    </row>
    <row r="62" spans="1:6" ht="26.25" customHeight="1" thickBot="1" x14ac:dyDescent="0.3">
      <c r="A62" s="45" t="s">
        <v>34</v>
      </c>
      <c r="B62" s="45"/>
      <c r="C62" s="45"/>
      <c r="D62" s="45"/>
      <c r="E62" s="45"/>
      <c r="F62" s="45"/>
    </row>
  </sheetData>
  <sheetProtection algorithmName="SHA-512" hashValue="JT+U/yRdk2fbJ5yVhJqWzlA2uQDuJbRqZVzTgR+pF1+nd0YP9YVRcpm5DAsI8eZ4zMUv79eDS0EpYaofnyuamg==" saltValue="FY70OGzK77HCaR2Yy9NFBQ==" spinCount="100000" sheet="1" objects="1" scenarios="1"/>
  <mergeCells count="3">
    <mergeCell ref="A62:F62"/>
    <mergeCell ref="D61:E61"/>
    <mergeCell ref="A4:B4"/>
  </mergeCells>
  <pageMargins left="0.7" right="0.7" top="0.75" bottom="0.75" header="0.3" footer="0.3"/>
  <pageSetup scale="95" fitToHeight="0" orientation="portrait" r:id="rId1"/>
  <headerFooter>
    <oddFooter>&amp;LPage &amp;P of &amp;N</oddFooter>
  </headerFooter>
  <rowBreaks count="1" manualBreakCount="1">
    <brk id="4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B3544-B8AC-4E25-B3AD-AFD257D63A46}">
  <sheetPr>
    <pageSetUpPr fitToPage="1"/>
  </sheetPr>
  <dimension ref="A1:F37"/>
  <sheetViews>
    <sheetView workbookViewId="0">
      <selection activeCell="C2" sqref="C2"/>
    </sheetView>
  </sheetViews>
  <sheetFormatPr defaultRowHeight="15" x14ac:dyDescent="0.25"/>
  <cols>
    <col min="1" max="1" width="18.7109375" customWidth="1"/>
    <col min="2" max="2" width="38.5703125" customWidth="1"/>
    <col min="4" max="4" width="13" customWidth="1"/>
    <col min="5" max="5" width="13.5703125" customWidth="1"/>
    <col min="6" max="6" width="1.85546875" customWidth="1"/>
  </cols>
  <sheetData>
    <row r="1" spans="1:6" ht="21" x14ac:dyDescent="0.35">
      <c r="A1" s="1"/>
      <c r="B1" s="1"/>
      <c r="C1" s="3" t="s">
        <v>66</v>
      </c>
      <c r="D1" s="1"/>
      <c r="E1" s="1"/>
      <c r="F1" s="1"/>
    </row>
    <row r="2" spans="1:6" ht="21" x14ac:dyDescent="0.35">
      <c r="A2" s="1"/>
      <c r="B2" s="1"/>
      <c r="C2" s="3" t="s">
        <v>47</v>
      </c>
      <c r="D2" s="2"/>
      <c r="E2" s="2"/>
      <c r="F2" s="1"/>
    </row>
    <row r="3" spans="1:6" ht="21" x14ac:dyDescent="0.25">
      <c r="A3" s="1"/>
      <c r="B3" s="1"/>
      <c r="C3" s="30" t="s">
        <v>48</v>
      </c>
      <c r="D3" s="2"/>
      <c r="E3" s="2"/>
      <c r="F3" s="1"/>
    </row>
    <row r="4" spans="1:6" ht="16.5" thickBot="1" x14ac:dyDescent="0.3">
      <c r="A4" s="4"/>
      <c r="B4" s="4"/>
      <c r="C4" s="29" t="str">
        <f>'Order Page'!B5</f>
        <v>Rev 6/19/2026</v>
      </c>
      <c r="D4" s="5"/>
      <c r="E4" s="5"/>
      <c r="F4" s="4"/>
    </row>
    <row r="5" spans="1:6" ht="9.75" customHeight="1" x14ac:dyDescent="0.25">
      <c r="A5" s="8"/>
      <c r="B5" s="8"/>
      <c r="C5" s="19"/>
      <c r="D5" s="19"/>
      <c r="E5" s="19"/>
      <c r="F5" s="8"/>
    </row>
    <row r="6" spans="1:6" x14ac:dyDescent="0.25">
      <c r="A6" s="9" t="s">
        <v>39</v>
      </c>
      <c r="B6" s="28">
        <f>+'Order Page'!$B$7</f>
        <v>0</v>
      </c>
      <c r="C6" s="8"/>
      <c r="D6" s="9" t="s">
        <v>37</v>
      </c>
      <c r="E6" s="27">
        <f>+'Order Page'!$E$7</f>
        <v>0</v>
      </c>
      <c r="F6" s="8"/>
    </row>
    <row r="7" spans="1:6" ht="9.75" customHeight="1" x14ac:dyDescent="0.25">
      <c r="A7" s="8"/>
      <c r="B7" s="8"/>
      <c r="C7" s="19"/>
      <c r="D7" s="19"/>
      <c r="E7" s="19"/>
      <c r="F7" s="8"/>
    </row>
    <row r="8" spans="1:6" x14ac:dyDescent="0.25">
      <c r="A8" s="13"/>
      <c r="B8" s="13" t="s">
        <v>36</v>
      </c>
      <c r="C8" s="12"/>
      <c r="D8" s="11"/>
      <c r="E8" s="11"/>
      <c r="F8" s="11"/>
    </row>
    <row r="9" spans="1:6" x14ac:dyDescent="0.25">
      <c r="A9" s="7"/>
      <c r="B9" s="7" t="s">
        <v>3</v>
      </c>
      <c r="C9" s="7" t="s">
        <v>0</v>
      </c>
      <c r="D9" s="7" t="s">
        <v>1</v>
      </c>
      <c r="E9" s="7" t="s">
        <v>35</v>
      </c>
      <c r="F9" s="14"/>
    </row>
    <row r="10" spans="1:6" x14ac:dyDescent="0.25">
      <c r="A10" s="10">
        <v>1</v>
      </c>
      <c r="B10" s="26"/>
      <c r="C10" s="23"/>
      <c r="D10" s="34"/>
      <c r="E10" s="31">
        <f t="shared" ref="E10:E34" si="0">+C10*D10</f>
        <v>0</v>
      </c>
      <c r="F10" s="8"/>
    </row>
    <row r="11" spans="1:6" x14ac:dyDescent="0.25">
      <c r="A11" s="10">
        <f>+A10+1</f>
        <v>2</v>
      </c>
      <c r="B11" s="26"/>
      <c r="C11" s="23"/>
      <c r="D11" s="34"/>
      <c r="E11" s="31">
        <f t="shared" si="0"/>
        <v>0</v>
      </c>
      <c r="F11" s="8"/>
    </row>
    <row r="12" spans="1:6" x14ac:dyDescent="0.25">
      <c r="A12" s="10">
        <f t="shared" ref="A12:A34" si="1">+A11+1</f>
        <v>3</v>
      </c>
      <c r="B12" s="26"/>
      <c r="C12" s="23"/>
      <c r="D12" s="34"/>
      <c r="E12" s="31">
        <f t="shared" si="0"/>
        <v>0</v>
      </c>
      <c r="F12" s="8"/>
    </row>
    <row r="13" spans="1:6" x14ac:dyDescent="0.25">
      <c r="A13" s="10">
        <f t="shared" si="1"/>
        <v>4</v>
      </c>
      <c r="B13" s="26"/>
      <c r="C13" s="23"/>
      <c r="D13" s="34"/>
      <c r="E13" s="31">
        <f t="shared" si="0"/>
        <v>0</v>
      </c>
      <c r="F13" s="8"/>
    </row>
    <row r="14" spans="1:6" x14ac:dyDescent="0.25">
      <c r="A14" s="10">
        <f t="shared" si="1"/>
        <v>5</v>
      </c>
      <c r="B14" s="26"/>
      <c r="C14" s="23"/>
      <c r="D14" s="34"/>
      <c r="E14" s="31">
        <f t="shared" si="0"/>
        <v>0</v>
      </c>
      <c r="F14" s="8"/>
    </row>
    <row r="15" spans="1:6" x14ac:dyDescent="0.25">
      <c r="A15" s="10">
        <f t="shared" si="1"/>
        <v>6</v>
      </c>
      <c r="B15" s="26"/>
      <c r="C15" s="23"/>
      <c r="D15" s="34"/>
      <c r="E15" s="31">
        <f t="shared" si="0"/>
        <v>0</v>
      </c>
      <c r="F15" s="8"/>
    </row>
    <row r="16" spans="1:6" x14ac:dyDescent="0.25">
      <c r="A16" s="10">
        <f t="shared" si="1"/>
        <v>7</v>
      </c>
      <c r="B16" s="26"/>
      <c r="C16" s="23"/>
      <c r="D16" s="34"/>
      <c r="E16" s="31">
        <f t="shared" si="0"/>
        <v>0</v>
      </c>
      <c r="F16" s="8"/>
    </row>
    <row r="17" spans="1:6" x14ac:dyDescent="0.25">
      <c r="A17" s="10">
        <f t="shared" si="1"/>
        <v>8</v>
      </c>
      <c r="B17" s="26"/>
      <c r="C17" s="23"/>
      <c r="D17" s="34"/>
      <c r="E17" s="31">
        <f t="shared" si="0"/>
        <v>0</v>
      </c>
      <c r="F17" s="8"/>
    </row>
    <row r="18" spans="1:6" x14ac:dyDescent="0.25">
      <c r="A18" s="10">
        <f t="shared" si="1"/>
        <v>9</v>
      </c>
      <c r="B18" s="26"/>
      <c r="C18" s="23"/>
      <c r="D18" s="34"/>
      <c r="E18" s="31">
        <f t="shared" si="0"/>
        <v>0</v>
      </c>
      <c r="F18" s="8"/>
    </row>
    <row r="19" spans="1:6" x14ac:dyDescent="0.25">
      <c r="A19" s="10">
        <f t="shared" si="1"/>
        <v>10</v>
      </c>
      <c r="B19" s="26"/>
      <c r="C19" s="23"/>
      <c r="D19" s="34"/>
      <c r="E19" s="31">
        <f t="shared" ref="E19:E21" si="2">+C19*D19</f>
        <v>0</v>
      </c>
      <c r="F19" s="8"/>
    </row>
    <row r="20" spans="1:6" x14ac:dyDescent="0.25">
      <c r="A20" s="10">
        <f t="shared" si="1"/>
        <v>11</v>
      </c>
      <c r="B20" s="26"/>
      <c r="C20" s="23"/>
      <c r="D20" s="34"/>
      <c r="E20" s="31">
        <f t="shared" si="2"/>
        <v>0</v>
      </c>
      <c r="F20" s="8"/>
    </row>
    <row r="21" spans="1:6" x14ac:dyDescent="0.25">
      <c r="A21" s="10">
        <f t="shared" si="1"/>
        <v>12</v>
      </c>
      <c r="B21" s="26"/>
      <c r="C21" s="23"/>
      <c r="D21" s="34"/>
      <c r="E21" s="31">
        <f t="shared" si="2"/>
        <v>0</v>
      </c>
      <c r="F21" s="8"/>
    </row>
    <row r="22" spans="1:6" x14ac:dyDescent="0.25">
      <c r="A22" s="10">
        <f t="shared" si="1"/>
        <v>13</v>
      </c>
      <c r="B22" s="26"/>
      <c r="C22" s="23"/>
      <c r="D22" s="34"/>
      <c r="E22" s="31">
        <f t="shared" si="0"/>
        <v>0</v>
      </c>
      <c r="F22" s="8"/>
    </row>
    <row r="23" spans="1:6" x14ac:dyDescent="0.25">
      <c r="A23" s="10">
        <f t="shared" si="1"/>
        <v>14</v>
      </c>
      <c r="B23" s="26"/>
      <c r="C23" s="23"/>
      <c r="D23" s="34"/>
      <c r="E23" s="31">
        <f t="shared" si="0"/>
        <v>0</v>
      </c>
      <c r="F23" s="8"/>
    </row>
    <row r="24" spans="1:6" x14ac:dyDescent="0.25">
      <c r="A24" s="10">
        <f t="shared" si="1"/>
        <v>15</v>
      </c>
      <c r="B24" s="26"/>
      <c r="C24" s="23"/>
      <c r="D24" s="34"/>
      <c r="E24" s="31">
        <f t="shared" si="0"/>
        <v>0</v>
      </c>
      <c r="F24" s="8"/>
    </row>
    <row r="25" spans="1:6" x14ac:dyDescent="0.25">
      <c r="A25" s="10">
        <f t="shared" si="1"/>
        <v>16</v>
      </c>
      <c r="B25" s="26"/>
      <c r="C25" s="23"/>
      <c r="D25" s="34"/>
      <c r="E25" s="31">
        <f t="shared" si="0"/>
        <v>0</v>
      </c>
      <c r="F25" s="8"/>
    </row>
    <row r="26" spans="1:6" x14ac:dyDescent="0.25">
      <c r="A26" s="10">
        <f t="shared" si="1"/>
        <v>17</v>
      </c>
      <c r="B26" s="26"/>
      <c r="C26" s="23"/>
      <c r="D26" s="35"/>
      <c r="E26" s="31">
        <f t="shared" si="0"/>
        <v>0</v>
      </c>
      <c r="F26" s="8"/>
    </row>
    <row r="27" spans="1:6" x14ac:dyDescent="0.25">
      <c r="A27" s="10">
        <f t="shared" si="1"/>
        <v>18</v>
      </c>
      <c r="B27" s="26"/>
      <c r="C27" s="23"/>
      <c r="D27" s="35"/>
      <c r="E27" s="31">
        <f t="shared" si="0"/>
        <v>0</v>
      </c>
      <c r="F27" s="8"/>
    </row>
    <row r="28" spans="1:6" x14ac:dyDescent="0.25">
      <c r="A28" s="10">
        <f t="shared" si="1"/>
        <v>19</v>
      </c>
      <c r="B28" s="26"/>
      <c r="C28" s="23"/>
      <c r="D28" s="34"/>
      <c r="E28" s="31">
        <f t="shared" si="0"/>
        <v>0</v>
      </c>
      <c r="F28" s="8"/>
    </row>
    <row r="29" spans="1:6" x14ac:dyDescent="0.25">
      <c r="A29" s="10">
        <f t="shared" si="1"/>
        <v>20</v>
      </c>
      <c r="B29" s="26"/>
      <c r="C29" s="23"/>
      <c r="D29" s="34"/>
      <c r="E29" s="31">
        <f t="shared" si="0"/>
        <v>0</v>
      </c>
      <c r="F29" s="8"/>
    </row>
    <row r="30" spans="1:6" x14ac:dyDescent="0.25">
      <c r="A30" s="10">
        <f t="shared" si="1"/>
        <v>21</v>
      </c>
      <c r="B30" s="26"/>
      <c r="C30" s="23"/>
      <c r="D30" s="34"/>
      <c r="E30" s="31">
        <f t="shared" si="0"/>
        <v>0</v>
      </c>
      <c r="F30" s="8"/>
    </row>
    <row r="31" spans="1:6" x14ac:dyDescent="0.25">
      <c r="A31" s="10">
        <f t="shared" si="1"/>
        <v>22</v>
      </c>
      <c r="B31" s="26"/>
      <c r="C31" s="23"/>
      <c r="D31" s="34"/>
      <c r="E31" s="31">
        <f t="shared" si="0"/>
        <v>0</v>
      </c>
      <c r="F31" s="8"/>
    </row>
    <row r="32" spans="1:6" x14ac:dyDescent="0.25">
      <c r="A32" s="10">
        <f t="shared" si="1"/>
        <v>23</v>
      </c>
      <c r="B32" s="26"/>
      <c r="C32" s="23"/>
      <c r="D32" s="34"/>
      <c r="E32" s="31">
        <f t="shared" si="0"/>
        <v>0</v>
      </c>
      <c r="F32" s="8"/>
    </row>
    <row r="33" spans="1:6" x14ac:dyDescent="0.25">
      <c r="A33" s="10">
        <f t="shared" si="1"/>
        <v>24</v>
      </c>
      <c r="B33" s="26"/>
      <c r="C33" s="23"/>
      <c r="D33" s="34"/>
      <c r="E33" s="31">
        <f t="shared" si="0"/>
        <v>0</v>
      </c>
      <c r="F33" s="8"/>
    </row>
    <row r="34" spans="1:6" x14ac:dyDescent="0.25">
      <c r="A34" s="10">
        <f t="shared" si="1"/>
        <v>25</v>
      </c>
      <c r="B34" s="26"/>
      <c r="C34" s="23"/>
      <c r="D34" s="34"/>
      <c r="E34" s="31">
        <f t="shared" si="0"/>
        <v>0</v>
      </c>
      <c r="F34" s="8"/>
    </row>
    <row r="35" spans="1:6" ht="30" customHeight="1" x14ac:dyDescent="0.25">
      <c r="A35" s="17"/>
      <c r="B35" s="18" t="s">
        <v>49</v>
      </c>
      <c r="C35" s="17"/>
      <c r="D35" s="17"/>
      <c r="E35" s="33">
        <f>+SUM(E10:E34)</f>
        <v>0</v>
      </c>
      <c r="F35" s="8"/>
    </row>
    <row r="36" spans="1:6" x14ac:dyDescent="0.25">
      <c r="A36" s="1"/>
      <c r="B36" s="1"/>
      <c r="C36" s="1"/>
      <c r="D36" s="1"/>
      <c r="E36" s="1"/>
      <c r="F36" s="1"/>
    </row>
    <row r="37" spans="1:6" ht="26.25" customHeight="1" thickBot="1" x14ac:dyDescent="0.3">
      <c r="A37" s="45" t="s">
        <v>34</v>
      </c>
      <c r="B37" s="45"/>
      <c r="C37" s="45"/>
      <c r="D37" s="45"/>
      <c r="E37" s="45"/>
      <c r="F37" s="45"/>
    </row>
  </sheetData>
  <sheetProtection algorithmName="SHA-512" hashValue="7pHnciIfYw7BRZVaUXLCRNKr3h7MGyR73BQjR5tSsq48TmLFLctg5u2Q1lE15kCOPOsgamImsJJvj887hojLqQ==" saltValue="ONoMpjb5gks2qwtJ1C1exg==" spinCount="100000" sheet="1" objects="1" scenarios="1"/>
  <mergeCells count="1">
    <mergeCell ref="A37:F37"/>
  </mergeCells>
  <pageMargins left="0.7" right="0.7" top="0.75" bottom="0.75" header="0.3" footer="0.3"/>
  <pageSetup scale="9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Order Page</vt:lpstr>
      <vt:lpstr>Options Page</vt:lpstr>
      <vt:lpstr>'Order Page'!Print_Titles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Pappas</dc:creator>
  <cp:lastModifiedBy>Jeff Pappas</cp:lastModifiedBy>
  <cp:lastPrinted>2026-06-19T20:21:02Z</cp:lastPrinted>
  <dcterms:created xsi:type="dcterms:W3CDTF">2023-06-06T13:15:30Z</dcterms:created>
  <dcterms:modified xsi:type="dcterms:W3CDTF">2026-06-19T20:37:34Z</dcterms:modified>
</cp:coreProperties>
</file>