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May 2023\Sales Tools\"/>
    </mc:Choice>
  </mc:AlternateContent>
  <xr:revisionPtr revIDLastSave="0" documentId="13_ncr:1_{9B513D4C-EAF4-4D58-9DBF-B411BFBAA5E5}" xr6:coauthVersionLast="47" xr6:coauthVersionMax="47" xr10:uidLastSave="{00000000-0000-0000-0000-000000000000}"/>
  <workbookProtection workbookAlgorithmName="SHA-512" workbookHashValue="lJnb6hYkKmUcszeKKv2YyQSBVTc+wSqzNeSdOiFskAwTHywBMVXXuKzp2zhmLlbW1uCKrMFCIIUB2aZ/8wnvaQ==" workbookSaltValue="xLeFVCima3LzqgSSr4X+gA==" workbookSpinCount="100000" lockStructure="1"/>
  <bookViews>
    <workbookView xWindow="-17775" yWindow="285" windowWidth="19455" windowHeight="1324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23" i="1"/>
  <c r="E35" i="1"/>
  <c r="E34" i="1"/>
  <c r="E33" i="1"/>
  <c r="E32" i="1"/>
  <c r="E30" i="1"/>
  <c r="E29" i="1"/>
  <c r="E28" i="1"/>
  <c r="E24" i="1"/>
  <c r="E22" i="1"/>
  <c r="E21" i="1"/>
  <c r="E20" i="1"/>
  <c r="E17" i="1"/>
  <c r="C4" i="2"/>
  <c r="B6" i="2" l="1"/>
  <c r="E19" i="2"/>
  <c r="E18" i="2"/>
  <c r="E29" i="2"/>
  <c r="E28" i="2"/>
  <c r="E27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6" i="2"/>
  <c r="E25" i="2"/>
  <c r="E24" i="2"/>
  <c r="E23" i="2"/>
  <c r="E22" i="2"/>
  <c r="E21" i="2"/>
  <c r="E20" i="2"/>
  <c r="E6" i="2" l="1"/>
  <c r="E17" i="2"/>
  <c r="E16" i="2"/>
  <c r="E12" i="2"/>
  <c r="E11" i="2"/>
  <c r="E9" i="2"/>
  <c r="E27" i="1"/>
  <c r="E26" i="1"/>
  <c r="E25" i="1"/>
  <c r="E18" i="1"/>
  <c r="E19" i="1"/>
  <c r="E15" i="1"/>
  <c r="E43" i="2" l="1"/>
  <c r="E37" i="1" s="1"/>
  <c r="E36" i="1"/>
  <c r="E38" i="1" l="1"/>
  <c r="E39" i="1" s="1"/>
</calcChain>
</file>

<file path=xl/sharedStrings.xml><?xml version="1.0" encoding="utf-8"?>
<sst xmlns="http://schemas.openxmlformats.org/spreadsheetml/2006/main" count="72" uniqueCount="58">
  <si>
    <t>Qty</t>
  </si>
  <si>
    <t>Unit Price</t>
  </si>
  <si>
    <t>Category</t>
  </si>
  <si>
    <t>Description</t>
  </si>
  <si>
    <t>Dual Air Compressor</t>
  </si>
  <si>
    <t>Radio Ground Plane</t>
  </si>
  <si>
    <t>Storage Area (Medical Walker)</t>
  </si>
  <si>
    <t>Single Integrated Child Seat</t>
  </si>
  <si>
    <t>Additional Options Requested</t>
  </si>
  <si>
    <t>Total ODOT Price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</si>
  <si>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</si>
  <si>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</si>
  <si>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</si>
  <si>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</si>
  <si>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</si>
  <si>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</si>
  <si>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</si>
  <si>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</si>
  <si>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</si>
  <si>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</si>
  <si>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</si>
  <si>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</si>
  <si>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</si>
  <si>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Custom Graphics</t>
  </si>
  <si>
    <t>Total Additional Options Requested</t>
  </si>
  <si>
    <t>per quote</t>
  </si>
  <si>
    <t>Fabric Upgrade (per passenger)</t>
  </si>
  <si>
    <t>Exterior Graphics…(Basic)</t>
  </si>
  <si>
    <t xml:space="preserve">          Enter Color Choice</t>
  </si>
  <si>
    <t>Black</t>
  </si>
  <si>
    <t>n/a</t>
  </si>
  <si>
    <t>All Wheel Drive</t>
  </si>
  <si>
    <t xml:space="preserve">             ODOT #252-24 AV Pricing</t>
  </si>
  <si>
    <t>Base</t>
  </si>
  <si>
    <t>Ford Transit Van Std Floor Rear Entry Lift</t>
  </si>
  <si>
    <t>Solid Color Paint Scheme (OEM Only)</t>
  </si>
  <si>
    <t>Bicycle Rack</t>
  </si>
  <si>
    <t>Public Address System</t>
  </si>
  <si>
    <t>Side door</t>
  </si>
  <si>
    <t>Bus Door</t>
  </si>
  <si>
    <t>Side Door Lift (Lift doesn't move left-right)</t>
  </si>
  <si>
    <t>1000 lb max. capacity WC Lift</t>
  </si>
  <si>
    <t>Double Three Step Fold Away Seat</t>
  </si>
  <si>
    <t>Single Three Step Fold Away Seat</t>
  </si>
  <si>
    <t>Oxygen Tank Securement</t>
  </si>
  <si>
    <t>LPG Conversion</t>
  </si>
  <si>
    <t>Catalytic Converter Guard</t>
  </si>
  <si>
    <t>Standard</t>
  </si>
  <si>
    <t>Side Door Lift with Movable WC Lift</t>
  </si>
  <si>
    <t>Side Lift Mounted After Rear Axle</t>
  </si>
  <si>
    <t>Total Vehicle Unit Price</t>
  </si>
  <si>
    <t>ODOT #252-24 AV</t>
  </si>
  <si>
    <t>Std Floor Gas w/ Sliding Door</t>
  </si>
  <si>
    <t>Additional Requested Options</t>
  </si>
  <si>
    <t xml:space="preserve">       Standard Floor Gas with Bus Door</t>
  </si>
  <si>
    <t xml:space="preserve">Total All Vehicles </t>
  </si>
  <si>
    <t>Rev 8-28-2024</t>
  </si>
  <si>
    <t>Colored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</si>
</sst>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4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3" borderId="0" xfId="0" applyFill="1" applyAlignment="1">
      <alignment horizontal="center"/>
    </xf>
    <xf numFmtId="8" fontId="0" fillId="3" borderId="0" xfId="0" applyNumberForma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6" fillId="4" borderId="0" xfId="0" applyFont="1" applyFill="1"/>
    <xf numFmtId="14" fontId="6" fillId="4" borderId="0" xfId="0" applyNumberFormat="1" applyFont="1" applyFill="1"/>
    <xf numFmtId="0" fontId="4" fillId="2" borderId="0" xfId="0" applyFon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  <xf numFmtId="0" fontId="0" fillId="6" borderId="0" xfId="0" applyFill="1"/>
    <xf numFmtId="0" fontId="4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44" fontId="0" fillId="3" borderId="0" xfId="2" applyFont="1" applyFill="1"/>
    <xf numFmtId="44" fontId="1" fillId="3" borderId="0" xfId="2" applyFont="1" applyFill="1" applyAlignment="1">
      <alignment vertical="center"/>
    </xf>
    <xf numFmtId="44" fontId="0" fillId="3" borderId="0" xfId="2" applyFont="1" applyFill="1" applyAlignment="1">
      <alignment vertical="center"/>
    </xf>
    <xf numFmtId="44" fontId="1" fillId="6" borderId="0" xfId="2" applyFont="1" applyFill="1" applyAlignment="1">
      <alignment vertical="center"/>
    </xf>
    <xf numFmtId="44" fontId="0" fillId="0" borderId="0" xfId="2" applyFont="1" applyProtection="1">
      <protection locked="0"/>
    </xf>
    <xf numFmtId="44" fontId="0" fillId="0" borderId="0" xfId="2" applyFont="1" applyAlignment="1" applyProtection="1">
      <alignment horizontal="right"/>
      <protection locked="0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0" fillId="0" borderId="0" xfId="0" applyAlignment="1" applyProtection="1">
      <alignment horizontal="left"/>
      <protection locked="0"/>
    </xf>
  </cellXfs>
  <cellStyles count="3">
    <cellStyle name="Currency" xfId="2" builtinId="4"/>
    <cellStyle name="Currency 2" xfId="1" xr:uid="{43DC091C-0E00-44F4-940D-E441277E8AC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609601</xdr:colOff>
      <xdr:row>0</xdr:row>
      <xdr:rowOff>85726</xdr:rowOff>
    </xdr:from>
    <xdr:to>
      <xdr:col>1</xdr:col>
      <xdr:colOff>1638300</xdr:colOff>
      <xdr:row>2</xdr:row>
      <xdr:rowOff>237797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85726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1</xdr:col>
      <xdr:colOff>2085975</xdr:colOff>
      <xdr:row>0</xdr:row>
      <xdr:rowOff>152400</xdr:rowOff>
    </xdr:from>
    <xdr:to>
      <xdr:col>5</xdr:col>
      <xdr:colOff>19050</xdr:colOff>
      <xdr:row>5</xdr:row>
      <xdr:rowOff>69533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C8BA24D-A52B-428C-A309-2510E68A7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152400"/>
          <a:ext cx="2886075" cy="1250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43"/>
  <sheetViews>
    <sheetView tabSelected="1" workbookViewId="0">
      <selection activeCell="G18" sqref="G18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6"/>
      <c r="B1" s="6"/>
      <c r="C1" s="7"/>
      <c r="D1" s="6"/>
      <c r="E1" s="6"/>
      <c r="F1" s="6"/>
    </row>
    <row r="2" spans="1:6" ht="21" x14ac:dyDescent="0.35">
      <c r="A2" s="6"/>
      <c r="B2" s="6"/>
      <c r="C2" s="7"/>
      <c r="D2" s="8"/>
      <c r="E2" s="8"/>
      <c r="F2" s="6"/>
    </row>
    <row r="3" spans="1:6" ht="21" x14ac:dyDescent="0.35">
      <c r="A3" s="6"/>
      <c r="B3" s="6"/>
      <c r="C3" s="7"/>
      <c r="D3" s="8"/>
      <c r="E3" s="8"/>
      <c r="F3" s="6"/>
    </row>
    <row r="4" spans="1:6" ht="21" x14ac:dyDescent="0.35">
      <c r="A4" s="43" t="s">
        <v>32</v>
      </c>
      <c r="B4" s="43"/>
      <c r="C4" s="27"/>
      <c r="D4" s="8"/>
      <c r="E4" s="8"/>
      <c r="F4" s="6"/>
    </row>
    <row r="5" spans="1:6" ht="21" x14ac:dyDescent="0.35">
      <c r="A5" s="43" t="s">
        <v>54</v>
      </c>
      <c r="B5" s="43"/>
      <c r="C5" s="27"/>
      <c r="D5" s="8"/>
      <c r="E5" s="8"/>
      <c r="F5" s="6"/>
    </row>
    <row r="6" spans="1:6" ht="16.5" thickBot="1" x14ac:dyDescent="0.3">
      <c r="A6" s="9"/>
      <c r="B6" s="10" t="s">
        <v>56</v>
      </c>
      <c r="C6" s="11"/>
      <c r="D6" s="11"/>
      <c r="E6" s="11"/>
      <c r="F6" s="9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4" t="s">
        <v>15</v>
      </c>
      <c r="B8" s="1"/>
      <c r="C8" s="12"/>
      <c r="D8" s="14" t="s">
        <v>13</v>
      </c>
      <c r="E8" s="2"/>
      <c r="F8" s="12"/>
    </row>
    <row r="9" spans="1:6" x14ac:dyDescent="0.25">
      <c r="A9" s="14" t="s">
        <v>16</v>
      </c>
      <c r="B9" s="1"/>
      <c r="C9" s="12"/>
      <c r="D9" s="14" t="s">
        <v>20</v>
      </c>
      <c r="E9" s="1"/>
      <c r="F9" s="12"/>
    </row>
    <row r="10" spans="1:6" x14ac:dyDescent="0.25">
      <c r="A10" s="14" t="s">
        <v>17</v>
      </c>
      <c r="B10" s="1"/>
      <c r="C10" s="12"/>
      <c r="D10" s="14"/>
      <c r="E10" s="12"/>
      <c r="F10" s="12"/>
    </row>
    <row r="11" spans="1:6" x14ac:dyDescent="0.25">
      <c r="A11" s="14" t="s">
        <v>18</v>
      </c>
      <c r="B11" s="1"/>
      <c r="C11" s="12"/>
      <c r="D11" s="14" t="s">
        <v>21</v>
      </c>
      <c r="E11" s="1"/>
      <c r="F11" s="12"/>
    </row>
    <row r="12" spans="1:6" x14ac:dyDescent="0.25">
      <c r="A12" s="14" t="s">
        <v>19</v>
      </c>
      <c r="B12" s="1"/>
      <c r="C12" s="12"/>
      <c r="D12" s="14" t="s">
        <v>22</v>
      </c>
      <c r="E12" s="12" t="s">
        <v>29</v>
      </c>
      <c r="F12" s="12"/>
    </row>
    <row r="13" spans="1:6" x14ac:dyDescent="0.25">
      <c r="A13" s="12"/>
      <c r="B13" s="1"/>
      <c r="C13" s="12"/>
      <c r="D13" s="12"/>
      <c r="E13" s="12"/>
      <c r="F13" s="12"/>
    </row>
    <row r="14" spans="1:6" x14ac:dyDescent="0.25">
      <c r="A14" s="15" t="s">
        <v>2</v>
      </c>
      <c r="B14" s="15" t="s">
        <v>3</v>
      </c>
      <c r="C14" s="15" t="s">
        <v>0</v>
      </c>
      <c r="D14" s="15" t="s">
        <v>1</v>
      </c>
      <c r="E14" s="15" t="s">
        <v>11</v>
      </c>
      <c r="F14" s="16"/>
    </row>
    <row r="15" spans="1:6" x14ac:dyDescent="0.25">
      <c r="A15" s="17" t="s">
        <v>33</v>
      </c>
      <c r="B15" s="12" t="s">
        <v>34</v>
      </c>
      <c r="C15" s="3">
        <v>1</v>
      </c>
      <c r="D15" s="35">
        <v>74839</v>
      </c>
      <c r="E15" s="35">
        <f>+C15*D15</f>
        <v>74839</v>
      </c>
      <c r="F15" s="12"/>
    </row>
    <row r="16" spans="1:6" x14ac:dyDescent="0.25">
      <c r="A16" s="19"/>
      <c r="B16" s="20" t="s">
        <v>12</v>
      </c>
      <c r="C16" s="21"/>
      <c r="D16" s="19"/>
      <c r="E16" s="19"/>
      <c r="F16" s="19"/>
    </row>
    <row r="17" spans="1:6" x14ac:dyDescent="0.25">
      <c r="A17" s="12"/>
      <c r="B17" s="12" t="s">
        <v>41</v>
      </c>
      <c r="C17" s="3"/>
      <c r="D17" s="35">
        <v>1540</v>
      </c>
      <c r="E17" s="35">
        <f>+C17*D17</f>
        <v>0</v>
      </c>
      <c r="F17" s="12"/>
    </row>
    <row r="18" spans="1:6" x14ac:dyDescent="0.25">
      <c r="A18" s="12"/>
      <c r="B18" s="12" t="s">
        <v>42</v>
      </c>
      <c r="C18" s="3"/>
      <c r="D18" s="35">
        <v>2691</v>
      </c>
      <c r="E18" s="35">
        <f>+C18*D18</f>
        <v>0</v>
      </c>
      <c r="F18" s="12"/>
    </row>
    <row r="19" spans="1:6" x14ac:dyDescent="0.25">
      <c r="A19" s="12"/>
      <c r="B19" s="12" t="s">
        <v>43</v>
      </c>
      <c r="C19" s="3"/>
      <c r="D19" s="35">
        <v>2405</v>
      </c>
      <c r="E19" s="35">
        <f t="shared" ref="E19:E30" si="0">+C19*D19</f>
        <v>0</v>
      </c>
      <c r="F19" s="12"/>
    </row>
    <row r="20" spans="1:6" x14ac:dyDescent="0.25">
      <c r="A20" s="17"/>
      <c r="B20" s="12" t="s">
        <v>44</v>
      </c>
      <c r="C20" s="3"/>
      <c r="D20" s="35">
        <v>468</v>
      </c>
      <c r="E20" s="35">
        <f t="shared" si="0"/>
        <v>0</v>
      </c>
      <c r="F20" s="12"/>
    </row>
    <row r="21" spans="1:6" x14ac:dyDescent="0.25">
      <c r="A21" s="17"/>
      <c r="B21" s="12" t="s">
        <v>6</v>
      </c>
      <c r="C21" s="3"/>
      <c r="D21" s="35">
        <v>750</v>
      </c>
      <c r="E21" s="35">
        <f t="shared" si="0"/>
        <v>0</v>
      </c>
      <c r="F21" s="12"/>
    </row>
    <row r="22" spans="1:6" x14ac:dyDescent="0.25">
      <c r="A22" s="17"/>
      <c r="B22" s="12" t="s">
        <v>35</v>
      </c>
      <c r="C22" s="3"/>
      <c r="D22" s="35">
        <v>878</v>
      </c>
      <c r="E22" s="35">
        <f t="shared" si="0"/>
        <v>0</v>
      </c>
      <c r="F22" s="12"/>
    </row>
    <row r="23" spans="1:6" x14ac:dyDescent="0.25">
      <c r="A23" s="12"/>
      <c r="B23" s="12" t="s">
        <v>36</v>
      </c>
      <c r="C23" s="21"/>
      <c r="D23" s="14" t="s">
        <v>30</v>
      </c>
      <c r="E23" s="28" t="str">
        <f t="shared" ref="E23" si="1">D23</f>
        <v>n/a</v>
      </c>
      <c r="F23" s="12"/>
    </row>
    <row r="24" spans="1:6" x14ac:dyDescent="0.25">
      <c r="A24" s="17"/>
      <c r="B24" s="12" t="s">
        <v>45</v>
      </c>
      <c r="C24" s="21"/>
      <c r="D24" s="14" t="s">
        <v>30</v>
      </c>
      <c r="E24" s="28" t="str">
        <f t="shared" ref="E24" si="2">D24</f>
        <v>n/a</v>
      </c>
      <c r="F24" s="12"/>
    </row>
    <row r="25" spans="1:6" x14ac:dyDescent="0.25">
      <c r="A25" s="12"/>
      <c r="B25" s="12" t="s">
        <v>31</v>
      </c>
      <c r="C25" s="3"/>
      <c r="D25" s="35">
        <v>4915</v>
      </c>
      <c r="E25" s="35">
        <f t="shared" si="0"/>
        <v>0</v>
      </c>
      <c r="F25" s="12"/>
    </row>
    <row r="26" spans="1:6" x14ac:dyDescent="0.25">
      <c r="A26" s="12"/>
      <c r="B26" s="12" t="s">
        <v>4</v>
      </c>
      <c r="C26" s="3"/>
      <c r="D26" s="35">
        <v>8500</v>
      </c>
      <c r="E26" s="35">
        <f t="shared" si="0"/>
        <v>0</v>
      </c>
      <c r="F26" s="12"/>
    </row>
    <row r="27" spans="1:6" x14ac:dyDescent="0.25">
      <c r="A27" s="12"/>
      <c r="B27" s="12" t="s">
        <v>7</v>
      </c>
      <c r="C27" s="3"/>
      <c r="D27" s="35">
        <v>845</v>
      </c>
      <c r="E27" s="35">
        <f t="shared" si="0"/>
        <v>0</v>
      </c>
      <c r="F27" s="12"/>
    </row>
    <row r="28" spans="1:6" x14ac:dyDescent="0.25">
      <c r="A28" s="17"/>
      <c r="B28" s="12" t="s">
        <v>37</v>
      </c>
      <c r="C28" s="3"/>
      <c r="D28" s="35">
        <v>585</v>
      </c>
      <c r="E28" s="35">
        <f t="shared" si="0"/>
        <v>0</v>
      </c>
      <c r="F28" s="12"/>
    </row>
    <row r="29" spans="1:6" x14ac:dyDescent="0.25">
      <c r="A29" s="17"/>
      <c r="B29" s="12" t="s">
        <v>5</v>
      </c>
      <c r="C29" s="3"/>
      <c r="D29" s="35">
        <v>390</v>
      </c>
      <c r="E29" s="35">
        <f t="shared" si="0"/>
        <v>0</v>
      </c>
      <c r="F29" s="12"/>
    </row>
    <row r="30" spans="1:6" x14ac:dyDescent="0.25">
      <c r="A30" s="17"/>
      <c r="B30" s="12" t="s">
        <v>46</v>
      </c>
      <c r="C30" s="3"/>
      <c r="D30" s="35">
        <v>3627</v>
      </c>
      <c r="E30" s="35">
        <f t="shared" si="0"/>
        <v>0</v>
      </c>
      <c r="F30" s="12"/>
    </row>
    <row r="31" spans="1:6" x14ac:dyDescent="0.25">
      <c r="A31" s="17"/>
      <c r="B31" s="12" t="s">
        <v>38</v>
      </c>
      <c r="C31" s="3"/>
      <c r="D31" s="18" t="s">
        <v>47</v>
      </c>
      <c r="E31" s="28" t="str">
        <f t="shared" ref="E31" si="3">D31</f>
        <v>Standard</v>
      </c>
      <c r="F31" s="12"/>
    </row>
    <row r="32" spans="1:6" x14ac:dyDescent="0.25">
      <c r="A32" s="17"/>
      <c r="B32" s="12" t="s">
        <v>39</v>
      </c>
      <c r="C32" s="34">
        <v>1</v>
      </c>
      <c r="D32" s="35">
        <v>11950</v>
      </c>
      <c r="E32" s="35">
        <f t="shared" ref="E32:E33" si="4">+C32*D32</f>
        <v>11950</v>
      </c>
      <c r="F32" s="12"/>
    </row>
    <row r="33" spans="1:6" x14ac:dyDescent="0.25">
      <c r="A33" s="17"/>
      <c r="B33" s="12" t="s">
        <v>40</v>
      </c>
      <c r="C33" s="3"/>
      <c r="D33" s="35">
        <v>375</v>
      </c>
      <c r="E33" s="35">
        <f t="shared" si="4"/>
        <v>0</v>
      </c>
      <c r="F33" s="12"/>
    </row>
    <row r="34" spans="1:6" x14ac:dyDescent="0.25">
      <c r="A34" s="17"/>
      <c r="B34" s="12" t="s">
        <v>48</v>
      </c>
      <c r="C34" s="3"/>
      <c r="D34" s="35">
        <v>15750</v>
      </c>
      <c r="E34" s="35">
        <f t="shared" ref="E34" si="5">+C34*D34</f>
        <v>0</v>
      </c>
      <c r="F34" s="12"/>
    </row>
    <row r="35" spans="1:6" x14ac:dyDescent="0.25">
      <c r="A35" s="17"/>
      <c r="B35" s="12" t="s">
        <v>49</v>
      </c>
      <c r="C35" s="3"/>
      <c r="D35" s="35">
        <v>22519</v>
      </c>
      <c r="E35" s="35">
        <f t="shared" ref="E35" si="6">+C35*D35</f>
        <v>0</v>
      </c>
      <c r="F35" s="12"/>
    </row>
    <row r="36" spans="1:6" ht="30" customHeight="1" x14ac:dyDescent="0.25">
      <c r="A36" s="22"/>
      <c r="B36" s="23" t="s">
        <v>9</v>
      </c>
      <c r="C36" s="22"/>
      <c r="D36" s="22"/>
      <c r="E36" s="36">
        <f>+SUM(E15:E35)</f>
        <v>86789</v>
      </c>
      <c r="F36" s="12"/>
    </row>
    <row r="37" spans="1:6" ht="30" customHeight="1" x14ac:dyDescent="0.25">
      <c r="A37" s="22"/>
      <c r="B37" s="29" t="s">
        <v>8</v>
      </c>
      <c r="C37" s="22"/>
      <c r="D37" s="22"/>
      <c r="E37" s="37">
        <f>+'Options Page'!E43</f>
        <v>0</v>
      </c>
      <c r="F37" s="12"/>
    </row>
    <row r="38" spans="1:6" ht="30" customHeight="1" x14ac:dyDescent="0.25">
      <c r="A38" s="30"/>
      <c r="B38" s="31" t="s">
        <v>50</v>
      </c>
      <c r="C38" s="30"/>
      <c r="D38" s="30"/>
      <c r="E38" s="38">
        <f>+E36+E37</f>
        <v>86789</v>
      </c>
      <c r="F38" s="32"/>
    </row>
    <row r="39" spans="1:6" ht="30" customHeight="1" x14ac:dyDescent="0.25">
      <c r="A39" s="30"/>
      <c r="B39" s="31" t="s">
        <v>55</v>
      </c>
      <c r="C39" s="30"/>
      <c r="D39" s="30"/>
      <c r="E39" s="38">
        <f>+E38*E9</f>
        <v>0</v>
      </c>
      <c r="F39" s="32"/>
    </row>
    <row r="40" spans="1:6" x14ac:dyDescent="0.25">
      <c r="A40" s="12"/>
      <c r="B40" s="12"/>
      <c r="C40" s="12"/>
      <c r="D40" s="12"/>
      <c r="E40" s="12"/>
      <c r="F40" s="12"/>
    </row>
    <row r="41" spans="1:6" x14ac:dyDescent="0.25">
      <c r="A41" s="6"/>
      <c r="B41" s="6"/>
      <c r="C41" s="6"/>
      <c r="D41" s="6"/>
      <c r="E41" s="6"/>
      <c r="F41" s="6"/>
    </row>
    <row r="42" spans="1:6" ht="41.25" customHeight="1" x14ac:dyDescent="0.25">
      <c r="A42" s="33" t="s">
        <v>14</v>
      </c>
      <c r="B42" s="4"/>
      <c r="C42" s="33" t="s">
        <v>13</v>
      </c>
      <c r="D42" s="42"/>
      <c r="E42" s="42"/>
      <c r="F42" s="6"/>
    </row>
    <row r="43" spans="1:6" ht="26.25" customHeight="1" thickBot="1" x14ac:dyDescent="0.3">
      <c r="A43" s="41" t="s">
        <v>10</v>
      </c>
      <c r="B43" s="41"/>
      <c r="C43" s="41"/>
      <c r="D43" s="41"/>
      <c r="E43" s="41"/>
      <c r="F43" s="41"/>
    </row>
  </sheetData>
  <sheetProtection algorithmName="SHA-512" hashValue="WLodYk/HBplwGySBdpTZak8U5TWMftc+3DSW+CFLV/Xu+sgW47hN5hCaJe/TKkJVQ1j1k6jGGjzhmbfCdNnKMg==" saltValue="BmhQdexlZ6mXnvQB7TmkCw==" spinCount="100000" sheet="1" objects="1" scenarios="1"/>
  <mergeCells count="4">
    <mergeCell ref="A43:F43"/>
    <mergeCell ref="D42:E42"/>
    <mergeCell ref="A4:B4"/>
    <mergeCell ref="A5:B5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5"/>
  <sheetViews>
    <sheetView workbookViewId="0">
      <selection activeCell="D10" sqref="D10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2.42578125" customWidth="1"/>
  </cols>
  <sheetData>
    <row r="1" spans="1:6" ht="21" x14ac:dyDescent="0.35">
      <c r="A1" s="6"/>
      <c r="B1" s="6"/>
      <c r="C1" s="7" t="s">
        <v>51</v>
      </c>
      <c r="D1" s="6"/>
      <c r="E1" s="6"/>
      <c r="F1" s="6"/>
    </row>
    <row r="2" spans="1:6" ht="21" x14ac:dyDescent="0.35">
      <c r="A2" s="6"/>
      <c r="B2" s="6"/>
      <c r="C2" s="7" t="s">
        <v>52</v>
      </c>
      <c r="D2" s="8"/>
      <c r="E2" s="8"/>
      <c r="F2" s="6"/>
    </row>
    <row r="3" spans="1:6" ht="21" x14ac:dyDescent="0.25">
      <c r="A3" s="6"/>
      <c r="B3" s="6"/>
      <c r="C3" s="24" t="s">
        <v>53</v>
      </c>
      <c r="D3" s="8"/>
      <c r="E3" s="8"/>
      <c r="F3" s="6"/>
    </row>
    <row r="4" spans="1:6" ht="16.5" thickBot="1" x14ac:dyDescent="0.3">
      <c r="A4" s="9"/>
      <c r="B4" s="9"/>
      <c r="C4" s="10" t="str">
        <f>'Order Page'!B6</f>
        <v>Rev 8-28-2024</v>
      </c>
      <c r="D4" s="11"/>
      <c r="E4" s="11"/>
      <c r="F4" s="9"/>
    </row>
    <row r="5" spans="1:6" ht="9.75" customHeight="1" x14ac:dyDescent="0.25">
      <c r="A5" s="12"/>
      <c r="B5" s="12"/>
      <c r="C5" s="13"/>
      <c r="D5" s="13"/>
      <c r="E5" s="13"/>
      <c r="F5" s="12"/>
    </row>
    <row r="6" spans="1:6" x14ac:dyDescent="0.25">
      <c r="A6" s="14" t="s">
        <v>15</v>
      </c>
      <c r="B6" s="25">
        <f>+'Order Page'!$B$8</f>
        <v>0</v>
      </c>
      <c r="C6" s="12"/>
      <c r="D6" s="14" t="s">
        <v>13</v>
      </c>
      <c r="E6" s="26">
        <f>+'Order Page'!$E$8</f>
        <v>0</v>
      </c>
      <c r="F6" s="12"/>
    </row>
    <row r="7" spans="1:6" ht="9.75" customHeight="1" x14ac:dyDescent="0.25">
      <c r="A7" s="12"/>
      <c r="B7" s="12"/>
      <c r="C7" s="13"/>
      <c r="D7" s="13"/>
      <c r="E7" s="13"/>
      <c r="F7" s="12"/>
    </row>
    <row r="8" spans="1:6" x14ac:dyDescent="0.25">
      <c r="A8" s="15"/>
      <c r="B8" s="15" t="s">
        <v>3</v>
      </c>
      <c r="C8" s="15" t="s">
        <v>0</v>
      </c>
      <c r="D8" s="15" t="s">
        <v>1</v>
      </c>
      <c r="E8" s="15" t="s">
        <v>11</v>
      </c>
      <c r="F8" s="16"/>
    </row>
    <row r="9" spans="1:6" x14ac:dyDescent="0.25">
      <c r="A9" s="17"/>
      <c r="B9" s="12" t="s">
        <v>27</v>
      </c>
      <c r="C9" s="3"/>
      <c r="D9" s="35">
        <v>1349</v>
      </c>
      <c r="E9" s="35">
        <f t="shared" ref="E9:E12" si="0">+C9*D9</f>
        <v>0</v>
      </c>
      <c r="F9" s="12"/>
    </row>
    <row r="10" spans="1:6" x14ac:dyDescent="0.25">
      <c r="A10" s="12"/>
      <c r="B10" s="12" t="s">
        <v>23</v>
      </c>
      <c r="C10" s="3"/>
      <c r="D10" s="18" t="s">
        <v>25</v>
      </c>
      <c r="E10" s="18"/>
      <c r="F10" s="12"/>
    </row>
    <row r="11" spans="1:6" x14ac:dyDescent="0.25">
      <c r="A11" s="12"/>
      <c r="B11" s="12" t="s">
        <v>26</v>
      </c>
      <c r="C11" s="3"/>
      <c r="D11" s="35">
        <v>103</v>
      </c>
      <c r="E11" s="35">
        <f t="shared" si="0"/>
        <v>0</v>
      </c>
      <c r="F11" s="12"/>
    </row>
    <row r="12" spans="1:6" x14ac:dyDescent="0.25">
      <c r="A12" s="12"/>
      <c r="B12" s="12" t="s">
        <v>57</v>
      </c>
      <c r="C12" s="3"/>
      <c r="D12" s="35">
        <v>655</v>
      </c>
      <c r="E12" s="35">
        <f t="shared" si="0"/>
        <v>0</v>
      </c>
      <c r="F12" s="12"/>
    </row>
    <row r="13" spans="1:6" x14ac:dyDescent="0.25">
      <c r="A13" s="12"/>
      <c r="B13" s="14" t="s">
        <v>28</v>
      </c>
      <c r="C13" s="44"/>
      <c r="D13" s="44"/>
      <c r="E13" s="18"/>
      <c r="F13" s="12"/>
    </row>
    <row r="14" spans="1:6" x14ac:dyDescent="0.25">
      <c r="A14" s="20"/>
      <c r="B14" s="20" t="s">
        <v>12</v>
      </c>
      <c r="C14" s="21"/>
      <c r="D14" s="19"/>
      <c r="E14" s="19"/>
      <c r="F14" s="19"/>
    </row>
    <row r="15" spans="1:6" x14ac:dyDescent="0.25">
      <c r="A15" s="15"/>
      <c r="B15" s="15" t="s">
        <v>3</v>
      </c>
      <c r="C15" s="15" t="s">
        <v>0</v>
      </c>
      <c r="D15" s="15" t="s">
        <v>1</v>
      </c>
      <c r="E15" s="15" t="s">
        <v>11</v>
      </c>
      <c r="F15" s="16"/>
    </row>
    <row r="16" spans="1:6" x14ac:dyDescent="0.25">
      <c r="A16" s="17"/>
      <c r="B16" s="5"/>
      <c r="C16" s="3"/>
      <c r="D16" s="39"/>
      <c r="E16" s="35">
        <f t="shared" ref="E16:E42" si="1">+C16*D16</f>
        <v>0</v>
      </c>
      <c r="F16" s="12"/>
    </row>
    <row r="17" spans="1:6" x14ac:dyDescent="0.25">
      <c r="A17" s="17"/>
      <c r="B17" s="5"/>
      <c r="C17" s="3"/>
      <c r="D17" s="39"/>
      <c r="E17" s="35">
        <f t="shared" si="1"/>
        <v>0</v>
      </c>
      <c r="F17" s="12"/>
    </row>
    <row r="18" spans="1:6" x14ac:dyDescent="0.25">
      <c r="A18" s="17"/>
      <c r="B18" s="5"/>
      <c r="C18" s="3"/>
      <c r="D18" s="39"/>
      <c r="E18" s="35">
        <f t="shared" ref="E18:E19" si="2">+C18*D18</f>
        <v>0</v>
      </c>
      <c r="F18" s="12"/>
    </row>
    <row r="19" spans="1:6" x14ac:dyDescent="0.25">
      <c r="A19" s="17"/>
      <c r="B19" s="5"/>
      <c r="C19" s="3"/>
      <c r="D19" s="39"/>
      <c r="E19" s="35">
        <f t="shared" si="2"/>
        <v>0</v>
      </c>
      <c r="F19" s="12"/>
    </row>
    <row r="20" spans="1:6" x14ac:dyDescent="0.25">
      <c r="A20" s="17"/>
      <c r="B20" s="5"/>
      <c r="C20" s="3"/>
      <c r="D20" s="39"/>
      <c r="E20" s="35">
        <f t="shared" si="1"/>
        <v>0</v>
      </c>
      <c r="F20" s="12"/>
    </row>
    <row r="21" spans="1:6" x14ac:dyDescent="0.25">
      <c r="A21" s="17"/>
      <c r="B21" s="5"/>
      <c r="C21" s="3"/>
      <c r="D21" s="39"/>
      <c r="E21" s="35">
        <f t="shared" si="1"/>
        <v>0</v>
      </c>
      <c r="F21" s="12"/>
    </row>
    <row r="22" spans="1:6" x14ac:dyDescent="0.25">
      <c r="A22" s="17"/>
      <c r="B22" s="5"/>
      <c r="C22" s="3"/>
      <c r="D22" s="39"/>
      <c r="E22" s="35">
        <f t="shared" si="1"/>
        <v>0</v>
      </c>
      <c r="F22" s="12"/>
    </row>
    <row r="23" spans="1:6" x14ac:dyDescent="0.25">
      <c r="A23" s="17"/>
      <c r="B23" s="5"/>
      <c r="C23" s="3"/>
      <c r="D23" s="39"/>
      <c r="E23" s="35">
        <f t="shared" si="1"/>
        <v>0</v>
      </c>
      <c r="F23" s="12"/>
    </row>
    <row r="24" spans="1:6" x14ac:dyDescent="0.25">
      <c r="A24" s="17"/>
      <c r="B24" s="5"/>
      <c r="C24" s="3"/>
      <c r="D24" s="39"/>
      <c r="E24" s="35">
        <f t="shared" si="1"/>
        <v>0</v>
      </c>
      <c r="F24" s="12"/>
    </row>
    <row r="25" spans="1:6" x14ac:dyDescent="0.25">
      <c r="A25" s="17"/>
      <c r="B25" s="5"/>
      <c r="C25" s="3"/>
      <c r="D25" s="39"/>
      <c r="E25" s="35">
        <f t="shared" si="1"/>
        <v>0</v>
      </c>
      <c r="F25" s="12"/>
    </row>
    <row r="26" spans="1:6" x14ac:dyDescent="0.25">
      <c r="A26" s="17"/>
      <c r="B26" s="5"/>
      <c r="C26" s="3"/>
      <c r="D26" s="39"/>
      <c r="E26" s="35">
        <f t="shared" si="1"/>
        <v>0</v>
      </c>
      <c r="F26" s="12"/>
    </row>
    <row r="27" spans="1:6" x14ac:dyDescent="0.25">
      <c r="A27" s="17"/>
      <c r="B27" s="5"/>
      <c r="C27" s="3"/>
      <c r="D27" s="39"/>
      <c r="E27" s="35">
        <f t="shared" ref="E27:E29" si="3">+C27*D27</f>
        <v>0</v>
      </c>
      <c r="F27" s="12"/>
    </row>
    <row r="28" spans="1:6" x14ac:dyDescent="0.25">
      <c r="A28" s="17"/>
      <c r="B28" s="5"/>
      <c r="C28" s="3"/>
      <c r="D28" s="39"/>
      <c r="E28" s="35">
        <f t="shared" si="3"/>
        <v>0</v>
      </c>
      <c r="F28" s="12"/>
    </row>
    <row r="29" spans="1:6" x14ac:dyDescent="0.25">
      <c r="A29" s="17"/>
      <c r="B29" s="5"/>
      <c r="C29" s="3"/>
      <c r="D29" s="39"/>
      <c r="E29" s="35">
        <f t="shared" si="3"/>
        <v>0</v>
      </c>
      <c r="F29" s="12"/>
    </row>
    <row r="30" spans="1:6" x14ac:dyDescent="0.25">
      <c r="A30" s="17"/>
      <c r="B30" s="5"/>
      <c r="C30" s="3"/>
      <c r="D30" s="39"/>
      <c r="E30" s="35">
        <f t="shared" si="1"/>
        <v>0</v>
      </c>
      <c r="F30" s="12"/>
    </row>
    <row r="31" spans="1:6" x14ac:dyDescent="0.25">
      <c r="A31" s="17"/>
      <c r="B31" s="5"/>
      <c r="C31" s="3"/>
      <c r="D31" s="39"/>
      <c r="E31" s="35">
        <f t="shared" si="1"/>
        <v>0</v>
      </c>
      <c r="F31" s="12"/>
    </row>
    <row r="32" spans="1:6" x14ac:dyDescent="0.25">
      <c r="A32" s="17"/>
      <c r="B32" s="5"/>
      <c r="C32" s="3"/>
      <c r="D32" s="39"/>
      <c r="E32" s="35">
        <f t="shared" si="1"/>
        <v>0</v>
      </c>
      <c r="F32" s="12"/>
    </row>
    <row r="33" spans="1:6" x14ac:dyDescent="0.25">
      <c r="A33" s="17"/>
      <c r="B33" s="5"/>
      <c r="C33" s="3"/>
      <c r="D33" s="39"/>
      <c r="E33" s="35">
        <f t="shared" si="1"/>
        <v>0</v>
      </c>
      <c r="F33" s="12"/>
    </row>
    <row r="34" spans="1:6" x14ac:dyDescent="0.25">
      <c r="A34" s="17"/>
      <c r="B34" s="5"/>
      <c r="C34" s="3"/>
      <c r="D34" s="40"/>
      <c r="E34" s="35">
        <f t="shared" si="1"/>
        <v>0</v>
      </c>
      <c r="F34" s="12"/>
    </row>
    <row r="35" spans="1:6" x14ac:dyDescent="0.25">
      <c r="A35" s="17"/>
      <c r="B35" s="5"/>
      <c r="C35" s="3"/>
      <c r="D35" s="40"/>
      <c r="E35" s="35">
        <f t="shared" si="1"/>
        <v>0</v>
      </c>
      <c r="F35" s="12"/>
    </row>
    <row r="36" spans="1:6" x14ac:dyDescent="0.25">
      <c r="A36" s="17"/>
      <c r="B36" s="5"/>
      <c r="C36" s="3"/>
      <c r="D36" s="39"/>
      <c r="E36" s="35">
        <f t="shared" si="1"/>
        <v>0</v>
      </c>
      <c r="F36" s="12"/>
    </row>
    <row r="37" spans="1:6" x14ac:dyDescent="0.25">
      <c r="A37" s="17"/>
      <c r="B37" s="5"/>
      <c r="C37" s="3"/>
      <c r="D37" s="39"/>
      <c r="E37" s="35">
        <f t="shared" si="1"/>
        <v>0</v>
      </c>
      <c r="F37" s="12"/>
    </row>
    <row r="38" spans="1:6" x14ac:dyDescent="0.25">
      <c r="A38" s="17"/>
      <c r="B38" s="5"/>
      <c r="C38" s="3"/>
      <c r="D38" s="39"/>
      <c r="E38" s="35">
        <f t="shared" si="1"/>
        <v>0</v>
      </c>
      <c r="F38" s="12"/>
    </row>
    <row r="39" spans="1:6" x14ac:dyDescent="0.25">
      <c r="A39" s="17"/>
      <c r="B39" s="5"/>
      <c r="C39" s="3"/>
      <c r="D39" s="39"/>
      <c r="E39" s="35">
        <f t="shared" si="1"/>
        <v>0</v>
      </c>
      <c r="F39" s="12"/>
    </row>
    <row r="40" spans="1:6" x14ac:dyDescent="0.25">
      <c r="A40" s="17"/>
      <c r="B40" s="5"/>
      <c r="C40" s="3"/>
      <c r="D40" s="39"/>
      <c r="E40" s="35">
        <f t="shared" si="1"/>
        <v>0</v>
      </c>
      <c r="F40" s="12"/>
    </row>
    <row r="41" spans="1:6" x14ac:dyDescent="0.25">
      <c r="A41" s="17"/>
      <c r="B41" s="5"/>
      <c r="C41" s="3"/>
      <c r="D41" s="39"/>
      <c r="E41" s="35">
        <f t="shared" si="1"/>
        <v>0</v>
      </c>
      <c r="F41" s="12"/>
    </row>
    <row r="42" spans="1:6" x14ac:dyDescent="0.25">
      <c r="A42" s="17"/>
      <c r="B42" s="5"/>
      <c r="C42" s="3"/>
      <c r="D42" s="39"/>
      <c r="E42" s="35">
        <f t="shared" si="1"/>
        <v>0</v>
      </c>
      <c r="F42" s="12"/>
    </row>
    <row r="43" spans="1:6" ht="30" customHeight="1" x14ac:dyDescent="0.25">
      <c r="A43" s="22"/>
      <c r="B43" s="23" t="s">
        <v>24</v>
      </c>
      <c r="C43" s="22"/>
      <c r="D43" s="22"/>
      <c r="E43" s="36">
        <f>+SUM(E9:E42)</f>
        <v>0</v>
      </c>
      <c r="F43" s="12"/>
    </row>
    <row r="44" spans="1:6" x14ac:dyDescent="0.25">
      <c r="A44" s="6"/>
      <c r="B44" s="6"/>
      <c r="C44" s="6"/>
      <c r="D44" s="6"/>
      <c r="E44" s="6"/>
      <c r="F44" s="6"/>
    </row>
    <row r="45" spans="1:6" ht="26.25" customHeight="1" thickBot="1" x14ac:dyDescent="0.3">
      <c r="A45" s="41" t="s">
        <v>10</v>
      </c>
      <c r="B45" s="41"/>
      <c r="C45" s="41"/>
      <c r="D45" s="41"/>
      <c r="E45" s="41"/>
      <c r="F45" s="41"/>
    </row>
  </sheetData>
  <sheetProtection algorithmName="SHA-512" hashValue="tsELuAtVrFrOslKx+asG2jB+guj7kDHOurMr4M9yuNo/zomGPsSbHA3xthNBRW+DYzrZi2ZXcoCsnPPakdCx6Q==" saltValue="iQEpfbzQlKy3scfPT+Bc3A==" spinCount="100000" sheet="1" objects="1" scenarios="1"/>
  <mergeCells count="2">
    <mergeCell ref="A45:F45"/>
    <mergeCell ref="C13:D1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2023-10-04T18:14:34Z</cp:lastPrinted>
  <dcterms:created xsi:type="dcterms:W3CDTF">2023-06-06T13:15:30Z</dcterms:created>
  <dcterms:modified xsi:type="dcterms:W3CDTF">2024-08-28T17:36:49Z</dcterms:modified>
</cp:coreProperties>
</file>